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6" yWindow="48" windowWidth="15576" windowHeight="12396" activeTab="1"/>
  </bookViews>
  <sheets>
    <sheet name="Duplicate Blank Tracking" sheetId="1" r:id="rId1"/>
    <sheet name="QAQC Report" sheetId="2" r:id="rId2"/>
    <sheet name="July Dry 1" sheetId="4" r:id="rId3"/>
    <sheet name="Aug Dry 2" sheetId="12" r:id="rId4"/>
    <sheet name="Dec Wet 1" sheetId="5" r:id="rId5"/>
    <sheet name="Jan Wet 2" sheetId="13" r:id="rId6"/>
    <sheet name="Jan Dry 3" sheetId="8" r:id="rId7"/>
    <sheet name="Jan Wet 3" sheetId="14" r:id="rId8"/>
    <sheet name="Feb Dry 4" sheetId="15" r:id="rId9"/>
    <sheet name="Feb Wet 4" sheetId="6" r:id="rId10"/>
    <sheet name="March Wet 5" sheetId="7" r:id="rId11"/>
    <sheet name="EPA 625" sheetId="16" r:id="rId12"/>
  </sheets>
  <definedNames>
    <definedName name="_xlnm._FilterDatabase" localSheetId="3" hidden="1">'Aug Dry 2'!$A$1:$J$14</definedName>
    <definedName name="_xlnm._FilterDatabase" localSheetId="4" hidden="1">'Dec Wet 1'!$A$2:$I$108</definedName>
    <definedName name="_xlnm._FilterDatabase" localSheetId="0" hidden="1">'Duplicate Blank Tracking'!$A$5:$H$20</definedName>
    <definedName name="_xlnm._FilterDatabase" localSheetId="8" hidden="1">'Feb Dry 4'!$A$1:$J$7</definedName>
    <definedName name="_xlnm._FilterDatabase" localSheetId="9" hidden="1">'Feb Wet 4'!$A$2:$K$86</definedName>
    <definedName name="_xlnm._FilterDatabase" localSheetId="6" hidden="1">'Jan Dry 3'!$A$3:$J$3</definedName>
    <definedName name="_xlnm._FilterDatabase" localSheetId="5" hidden="1">'Jan Wet 2'!$A$1:$L$181</definedName>
    <definedName name="_xlnm._FilterDatabase" localSheetId="7" hidden="1">'Jan Wet 3'!$A$1:$J$7</definedName>
    <definedName name="_xlnm._FilterDatabase" localSheetId="10" hidden="1">'March Wet 5'!$A$2:$J$2</definedName>
    <definedName name="_xlnm._FilterDatabase" localSheetId="1" hidden="1">'QAQC Report'!$A$43:$F$66</definedName>
    <definedName name="_Ref451078341" localSheetId="1">'QAQC Report'!$A$5</definedName>
    <definedName name="_xlnm.Print_Area" localSheetId="1">'QAQC Report'!$A$1:$H$73</definedName>
  </definedNames>
  <calcPr calcId="145621"/>
</workbook>
</file>

<file path=xl/calcChain.xml><?xml version="1.0" encoding="utf-8"?>
<calcChain xmlns="http://schemas.openxmlformats.org/spreadsheetml/2006/main">
  <c r="J22" i="13" l="1"/>
  <c r="J9" i="12"/>
  <c r="J20" i="13" l="1"/>
  <c r="I43" i="5" l="1"/>
  <c r="I45" i="5"/>
  <c r="I44" i="5"/>
  <c r="I40" i="5"/>
  <c r="I38" i="5"/>
  <c r="I14" i="5"/>
  <c r="J12" i="7" l="1"/>
  <c r="J17" i="7"/>
  <c r="J19" i="7"/>
  <c r="J16" i="7"/>
  <c r="J4" i="7"/>
  <c r="J10" i="7"/>
  <c r="J14" i="7"/>
  <c r="J18" i="7"/>
  <c r="J20" i="7"/>
  <c r="J11" i="7"/>
  <c r="J8" i="7"/>
  <c r="J7" i="7"/>
  <c r="J3" i="7"/>
  <c r="J6" i="7"/>
  <c r="J13" i="7"/>
  <c r="J5" i="7"/>
  <c r="J9" i="7"/>
  <c r="J15" i="7"/>
  <c r="J44" i="7"/>
  <c r="J3" i="6"/>
  <c r="J21" i="6"/>
  <c r="J10" i="6"/>
  <c r="J6" i="6"/>
  <c r="J7" i="6"/>
  <c r="J17" i="6"/>
  <c r="J9" i="6"/>
  <c r="J16" i="6"/>
  <c r="J24" i="6"/>
  <c r="J11" i="6"/>
  <c r="J23" i="6"/>
  <c r="J14" i="6"/>
  <c r="J22" i="6"/>
  <c r="J18" i="6"/>
  <c r="J20" i="6"/>
  <c r="J19" i="6"/>
  <c r="J12" i="6"/>
  <c r="J5" i="6"/>
  <c r="J4" i="6"/>
  <c r="J13" i="6"/>
  <c r="J15" i="6"/>
  <c r="J8" i="6"/>
  <c r="J3" i="15"/>
  <c r="J2" i="15"/>
  <c r="J4" i="15"/>
  <c r="J24" i="14" l="1"/>
  <c r="J16" i="14"/>
  <c r="J14" i="14"/>
  <c r="J12" i="14"/>
  <c r="J13" i="14"/>
  <c r="J20" i="14"/>
  <c r="J23" i="14"/>
  <c r="J19" i="14"/>
  <c r="J18" i="14"/>
  <c r="J17" i="14"/>
  <c r="J15" i="14"/>
  <c r="J22" i="14"/>
  <c r="J21" i="14"/>
  <c r="J2" i="14" l="1"/>
  <c r="J3" i="14"/>
  <c r="J5" i="14"/>
  <c r="J4" i="14"/>
  <c r="J21" i="13" l="1"/>
  <c r="J17" i="13"/>
  <c r="J14" i="13"/>
  <c r="J16" i="13"/>
  <c r="J15" i="13"/>
  <c r="J19" i="13"/>
  <c r="J5" i="13"/>
  <c r="J10" i="13"/>
  <c r="J4" i="13"/>
  <c r="J3" i="13"/>
  <c r="J8" i="13"/>
  <c r="J7" i="13"/>
  <c r="J9" i="13"/>
  <c r="J11" i="13"/>
  <c r="J6" i="13"/>
  <c r="J12" i="13"/>
  <c r="J2" i="13"/>
  <c r="J13" i="13"/>
  <c r="J18" i="13"/>
  <c r="I25" i="5" l="1"/>
  <c r="I19" i="5"/>
  <c r="I34" i="5"/>
  <c r="I10" i="5"/>
  <c r="I42" i="5"/>
  <c r="I27" i="5"/>
  <c r="I28" i="5"/>
  <c r="I46" i="5"/>
  <c r="I31" i="5"/>
  <c r="I36" i="5"/>
  <c r="I37" i="5"/>
  <c r="I4" i="5"/>
  <c r="I5" i="5"/>
  <c r="I7" i="5"/>
  <c r="I6" i="5"/>
  <c r="I3" i="5"/>
  <c r="I15" i="5"/>
  <c r="I17" i="5"/>
  <c r="I30" i="5"/>
  <c r="I16" i="5"/>
  <c r="I9" i="5"/>
  <c r="I21" i="5"/>
  <c r="I32" i="5"/>
  <c r="I35" i="5"/>
  <c r="I41" i="5"/>
  <c r="I8" i="5"/>
  <c r="I23" i="5"/>
  <c r="I29" i="5"/>
  <c r="I11" i="5"/>
  <c r="I20" i="5"/>
  <c r="I13" i="5"/>
  <c r="I33" i="5"/>
  <c r="I24" i="5"/>
  <c r="I18" i="5"/>
  <c r="I12" i="5"/>
  <c r="I22" i="5"/>
  <c r="I39" i="5"/>
  <c r="I26" i="5"/>
  <c r="J8" i="12"/>
  <c r="J7" i="12"/>
  <c r="J47" i="7" l="1"/>
  <c r="J46" i="7"/>
  <c r="J48" i="7"/>
  <c r="J34" i="7"/>
  <c r="J37" i="7"/>
  <c r="J38" i="7"/>
  <c r="J36" i="7"/>
  <c r="J35" i="7"/>
  <c r="J43" i="7"/>
  <c r="J42" i="7"/>
  <c r="J40" i="7"/>
  <c r="J39" i="7"/>
  <c r="J41" i="7"/>
  <c r="J45" i="7"/>
  <c r="J13" i="8"/>
  <c r="J17" i="8"/>
  <c r="J18" i="8"/>
  <c r="J14" i="8"/>
  <c r="J19" i="8"/>
  <c r="J20" i="8"/>
  <c r="J15" i="8"/>
  <c r="J12" i="8"/>
  <c r="J16" i="8"/>
  <c r="J23" i="8"/>
  <c r="J22" i="8"/>
  <c r="J21" i="8"/>
</calcChain>
</file>

<file path=xl/comments1.xml><?xml version="1.0" encoding="utf-8"?>
<comments xmlns="http://schemas.openxmlformats.org/spreadsheetml/2006/main">
  <authors>
    <author>Komjakraphan, Grace</author>
  </authors>
  <commentList>
    <comment ref="B100" authorId="0">
      <text>
        <r>
          <rPr>
            <b/>
            <sz val="9"/>
            <color indexed="81"/>
            <rFont val="Tahoma"/>
            <family val="2"/>
          </rPr>
          <t>Komjakraphan, Grace:</t>
        </r>
        <r>
          <rPr>
            <sz val="9"/>
            <color indexed="81"/>
            <rFont val="Tahoma"/>
            <family val="2"/>
          </rPr>
          <t xml:space="preserve">
Extra analyte reported for EPA 608, not required on Table E-2</t>
        </r>
      </text>
    </comment>
  </commentList>
</comments>
</file>

<file path=xl/comments2.xml><?xml version="1.0" encoding="utf-8"?>
<comments xmlns="http://schemas.openxmlformats.org/spreadsheetml/2006/main">
  <authors>
    <author>Komjakraphan, Grace</author>
  </authors>
  <commentList>
    <comment ref="A1" authorId="0">
      <text>
        <r>
          <rPr>
            <b/>
            <sz val="9"/>
            <color indexed="81"/>
            <rFont val="Tahoma"/>
            <family val="2"/>
          </rPr>
          <t>Komjakraphan, Grace:</t>
        </r>
        <r>
          <rPr>
            <sz val="9"/>
            <color indexed="81"/>
            <rFont val="Tahoma"/>
            <family val="2"/>
          </rPr>
          <t xml:space="preserve">
We collected the LAR sample on 1/31 (Storm 3) but this was strictly QA/QC and we are not using this data for compliance purposes.</t>
        </r>
      </text>
    </comment>
    <comment ref="B3" authorId="0">
      <text>
        <r>
          <rPr>
            <sz val="9"/>
            <color indexed="81"/>
            <rFont val="Tahoma"/>
            <family val="2"/>
          </rPr>
          <t>Need to confirm, total Hg only?</t>
        </r>
      </text>
    </comment>
  </commentList>
</comments>
</file>

<file path=xl/comments3.xml><?xml version="1.0" encoding="utf-8"?>
<comments xmlns="http://schemas.openxmlformats.org/spreadsheetml/2006/main">
  <authors>
    <author>Komjakraphan, Grace</author>
  </authors>
  <commentList>
    <comment ref="B21" authorId="0">
      <text>
        <r>
          <rPr>
            <b/>
            <sz val="9"/>
            <color indexed="81"/>
            <rFont val="Tahoma"/>
            <family val="2"/>
          </rPr>
          <t>Komjakraphan, Grace:</t>
        </r>
        <r>
          <rPr>
            <sz val="9"/>
            <color indexed="81"/>
            <rFont val="Tahoma"/>
            <family val="2"/>
          </rPr>
          <t xml:space="preserve">
Not a CIMP requirement</t>
        </r>
      </text>
    </comment>
  </commentList>
</comments>
</file>

<file path=xl/comments4.xml><?xml version="1.0" encoding="utf-8"?>
<comments xmlns="http://schemas.openxmlformats.org/spreadsheetml/2006/main">
  <authors>
    <author>Komjakraphan, Grace</author>
  </authors>
  <commentList>
    <comment ref="C4" authorId="0">
      <text>
        <r>
          <rPr>
            <b/>
            <sz val="9"/>
            <color indexed="81"/>
            <rFont val="Tahoma"/>
            <family val="2"/>
          </rPr>
          <t>Komjakraphan, Grace:</t>
        </r>
        <r>
          <rPr>
            <sz val="9"/>
            <color indexed="81"/>
            <rFont val="Tahoma"/>
            <family val="2"/>
          </rPr>
          <t xml:space="preserve">
This is  64 analytes for EPA 625 because it includes both Table E-2 list and the extra PAHs per the DC CIMP.</t>
        </r>
      </text>
    </comment>
  </commentList>
</comments>
</file>

<file path=xl/sharedStrings.xml><?xml version="1.0" encoding="utf-8"?>
<sst xmlns="http://schemas.openxmlformats.org/spreadsheetml/2006/main" count="2940" uniqueCount="391">
  <si>
    <t>S01 - Ballona Creek</t>
  </si>
  <si>
    <t>S10 - Los Angeles River</t>
  </si>
  <si>
    <t>S13 - Coyote Creek</t>
  </si>
  <si>
    <t>S28 - Dominguez Channel</t>
  </si>
  <si>
    <t>S02 - Malibu Creek</t>
  </si>
  <si>
    <t>S29 - Santa Clara River</t>
  </si>
  <si>
    <t>2015-16 Monitoring Season</t>
  </si>
  <si>
    <t>X</t>
  </si>
  <si>
    <t>-</t>
  </si>
  <si>
    <t>* Duplicate and blank samples are collected from the same location during the sampling event.</t>
  </si>
  <si>
    <t>2015-16Event22</t>
  </si>
  <si>
    <t>2015-16Event05</t>
  </si>
  <si>
    <t>2015-16Event10</t>
  </si>
  <si>
    <t>2015-16Event23</t>
  </si>
  <si>
    <t>2015-16Event24</t>
  </si>
  <si>
    <t>2015-16Event26</t>
  </si>
  <si>
    <t>2015-16Event27</t>
  </si>
  <si>
    <t>2015-16Event28</t>
  </si>
  <si>
    <t>2015-16Event30</t>
  </si>
  <si>
    <t>Table 1. Sample Results Not Obtained, Reason, and Resolution</t>
  </si>
  <si>
    <t>Monitoring Station</t>
  </si>
  <si>
    <t>Sample Date</t>
  </si>
  <si>
    <t>Parameters</t>
  </si>
  <si>
    <t>Reason for Sample Collection Being Missed</t>
  </si>
  <si>
    <t>Resolution</t>
  </si>
  <si>
    <t>Samples were analyzed during the following storm event</t>
  </si>
  <si>
    <t>Laboratory missed holding times</t>
  </si>
  <si>
    <t>Samples analyzed during the following storm event.</t>
  </si>
  <si>
    <t>Please list all sample results which were to be obtained but could not be obtained, the reason why they were not obtained, and the resolution taken to minimize the potential for the sample results to be not obtained in the future in the table below.</t>
  </si>
  <si>
    <t>Please provide a list of qualified data due to Quality Assurance/Quality Control (QA/QC) issues. Potential issues include:</t>
  </si>
  <si>
    <t>Please provide a list of corrective actions for QA/QC issues. If none, please state why no actions are necessary at this time.</t>
  </si>
  <si>
    <t>Table 2. Summary of QA/QC Flags and Affected Results</t>
  </si>
  <si>
    <t>Flag</t>
  </si>
  <si>
    <t>Event Type</t>
  </si>
  <si>
    <t>Analyte</t>
  </si>
  <si>
    <t>Event No.</t>
  </si>
  <si>
    <t>Number of Flagged Results</t>
  </si>
  <si>
    <t>Dry</t>
  </si>
  <si>
    <t>Wet</t>
  </si>
  <si>
    <t>Table 3. Samples Collected Beyond the MS4 Permit Requirements</t>
  </si>
  <si>
    <t>Date</t>
  </si>
  <si>
    <t>Weather Condition</t>
  </si>
  <si>
    <t>S01</t>
  </si>
  <si>
    <t>S10</t>
  </si>
  <si>
    <t>S13</t>
  </si>
  <si>
    <t>S14</t>
  </si>
  <si>
    <t>S28</t>
  </si>
  <si>
    <t>CIMP Group Affected</t>
  </si>
  <si>
    <t>Ballona Creek</t>
  </si>
  <si>
    <t>Upper San Gabriel River</t>
  </si>
  <si>
    <t>Lower Los Angeles River</t>
  </si>
  <si>
    <t>Lower San Gabriel River</t>
  </si>
  <si>
    <t>Mercury (Dissolved)</t>
  </si>
  <si>
    <t>Mercury (Total)</t>
  </si>
  <si>
    <t>Nitrogen, Total Kjeldahl</t>
  </si>
  <si>
    <t xml:space="preserve">Mercury (Dissolved) </t>
  </si>
  <si>
    <t>UnitName</t>
  </si>
  <si>
    <t>SAMPLE Result</t>
  </si>
  <si>
    <t>Sample ResQualCode</t>
  </si>
  <si>
    <t>DUPLICATE Result</t>
  </si>
  <si>
    <t>MDL</t>
  </si>
  <si>
    <t>RPD</t>
  </si>
  <si>
    <t>Ammonia as N</t>
  </si>
  <si>
    <t>Total</t>
  </si>
  <si>
    <t>mg/L</t>
  </si>
  <si>
    <t>ND</t>
  </si>
  <si>
    <t>=</t>
  </si>
  <si>
    <t>Ammonia as NH3</t>
  </si>
  <si>
    <t>Hardness as CaCO3</t>
  </si>
  <si>
    <t>Nitrate as N</t>
  </si>
  <si>
    <t>Nitrate as NO3</t>
  </si>
  <si>
    <t>Nitrite</t>
  </si>
  <si>
    <t>Nitrite as N</t>
  </si>
  <si>
    <t>Nitrogen, Total</t>
  </si>
  <si>
    <t>Phosphorus</t>
  </si>
  <si>
    <t>Selenium</t>
  </si>
  <si>
    <t>ug/L</t>
  </si>
  <si>
    <t>Dissolved</t>
  </si>
  <si>
    <t>Sulfate</t>
  </si>
  <si>
    <t>Suspended SedimentConcentration</t>
  </si>
  <si>
    <t>Total Suspended Solids</t>
  </si>
  <si>
    <t>Turbidity</t>
  </si>
  <si>
    <t>NTU</t>
  </si>
  <si>
    <t>Sample Date
(DRY 1 at S01)</t>
  </si>
  <si>
    <t>AnalyteFraction</t>
  </si>
  <si>
    <t>OilandGrease; HEM</t>
  </si>
  <si>
    <t>TRPH</t>
  </si>
  <si>
    <t>Phenolics, Total</t>
  </si>
  <si>
    <t>DNQ</t>
  </si>
  <si>
    <t>Chloroethyl Vinyl Ether, 2</t>
  </si>
  <si>
    <t>Methyl Tert-butyl Ether</t>
  </si>
  <si>
    <t>Cyanide</t>
  </si>
  <si>
    <t>Coliform, Total</t>
  </si>
  <si>
    <t>MPN/100mL</t>
  </si>
  <si>
    <t>Coliform, Fecal</t>
  </si>
  <si>
    <t>E. coli</t>
  </si>
  <si>
    <t>Enterococcus</t>
  </si>
  <si>
    <t>Streptococcus</t>
  </si>
  <si>
    <t>Sample Date
(WET 1 at S01)</t>
  </si>
  <si>
    <t>Mercury</t>
  </si>
  <si>
    <t>ng/L</t>
  </si>
  <si>
    <t>Aluminum</t>
  </si>
  <si>
    <t>Antimony</t>
  </si>
  <si>
    <t>Arsenic</t>
  </si>
  <si>
    <t>Barium</t>
  </si>
  <si>
    <t>Beryllium</t>
  </si>
  <si>
    <t>Cadmium</t>
  </si>
  <si>
    <t>Chromium</t>
  </si>
  <si>
    <t>Copper</t>
  </si>
  <si>
    <t>Iron</t>
  </si>
  <si>
    <t>Lead</t>
  </si>
  <si>
    <t>Nickel</t>
  </si>
  <si>
    <t>Silver</t>
  </si>
  <si>
    <t>Thallium</t>
  </si>
  <si>
    <t>Zinc</t>
  </si>
  <si>
    <t>Chromium VI</t>
  </si>
  <si>
    <t>Chloride</t>
  </si>
  <si>
    <t>Fluoride</t>
  </si>
  <si>
    <t>Nitrite as NO2</t>
  </si>
  <si>
    <t>Perchlorate</t>
  </si>
  <si>
    <t>Atrazine</t>
  </si>
  <si>
    <t>Chlorpyrifos</t>
  </si>
  <si>
    <t>Cyanazine</t>
  </si>
  <si>
    <t>Diazinon</t>
  </si>
  <si>
    <t>Malathion</t>
  </si>
  <si>
    <t>Prometryn</t>
  </si>
  <si>
    <t>Simazine</t>
  </si>
  <si>
    <t>Dichlorophenoxyacetic Acid, 2,4-</t>
  </si>
  <si>
    <t>Trichlorophenoxy)propionic Acid, 2-(2,4,5-</t>
  </si>
  <si>
    <t>Glyphosate</t>
  </si>
  <si>
    <t>Aldrin</t>
  </si>
  <si>
    <t>Chlordane</t>
  </si>
  <si>
    <t>Chlordane, cis-</t>
  </si>
  <si>
    <t>Chlordane, trans-</t>
  </si>
  <si>
    <t>DDD(p,p')</t>
  </si>
  <si>
    <t>DDE(p,p')</t>
  </si>
  <si>
    <t>DDT(p,p')</t>
  </si>
  <si>
    <t>Dieldrin</t>
  </si>
  <si>
    <t>Endosulfan I</t>
  </si>
  <si>
    <t xml:space="preserve">Endosulfan II </t>
  </si>
  <si>
    <t>Endosulfan Sulfate</t>
  </si>
  <si>
    <t>Endrin</t>
  </si>
  <si>
    <t>Endrin Aldehyde</t>
  </si>
  <si>
    <t>HCH, alpha-</t>
  </si>
  <si>
    <t>HCH, beta-</t>
  </si>
  <si>
    <t>HCH, delta-</t>
  </si>
  <si>
    <t>HCH, gamma-</t>
  </si>
  <si>
    <t>Heptachlor</t>
  </si>
  <si>
    <t>Heptachlor epoxide</t>
  </si>
  <si>
    <t>Methoxychlor</t>
  </si>
  <si>
    <t>PCB AROCLOR 1016</t>
  </si>
  <si>
    <t>PCB AROCLOR 1221</t>
  </si>
  <si>
    <t>PCB AROCLOR 1232</t>
  </si>
  <si>
    <t>PCB AROCLOR 1242</t>
  </si>
  <si>
    <t>PCB AROCLOR 1248</t>
  </si>
  <si>
    <t>PCB AROCLOR 1254</t>
  </si>
  <si>
    <t>PCB AROCLOR 1260</t>
  </si>
  <si>
    <t>Toxaphene</t>
  </si>
  <si>
    <t>Alkalinity as CaCO3</t>
  </si>
  <si>
    <t>Total Dissolved Solids</t>
  </si>
  <si>
    <t>Volatile suspended solids</t>
  </si>
  <si>
    <t>Phosphorus as P</t>
  </si>
  <si>
    <t>BOD</t>
  </si>
  <si>
    <t>COD</t>
  </si>
  <si>
    <t>Total Organic Carbon</t>
  </si>
  <si>
    <t>MBAS</t>
  </si>
  <si>
    <t>Acenaphthene</t>
  </si>
  <si>
    <t>Acenaphthylene</t>
  </si>
  <si>
    <t>Anthracene</t>
  </si>
  <si>
    <t>Benzidine</t>
  </si>
  <si>
    <t>Benzo(a)pyrene-d12(Surrogate)</t>
  </si>
  <si>
    <t>Benzo(b)fluoranthene</t>
  </si>
  <si>
    <t>Benzo(g,h,i)perylene</t>
  </si>
  <si>
    <t>Benzo(g,h,i)perylene-d12(Surrogate)</t>
  </si>
  <si>
    <t>Benzo(k)fluoranthene</t>
  </si>
  <si>
    <t>Bis(2-chloroethoxy)methane</t>
  </si>
  <si>
    <t>Bis(2-chloroethyl)ether</t>
  </si>
  <si>
    <t>Bis(2-chloroisopropyl) ether</t>
  </si>
  <si>
    <t>Bis(2-ethylhexyl)phthalate</t>
  </si>
  <si>
    <t>Bromophenyl Phenyl Ether, 4-</t>
  </si>
  <si>
    <t>Butyl Benzyl Phthalate</t>
  </si>
  <si>
    <t>Chloro-3-methylphenol, 4-</t>
  </si>
  <si>
    <t>Chloronaphthalene, 2-</t>
  </si>
  <si>
    <t>Chlorophenol, 2-</t>
  </si>
  <si>
    <t>Chlorophenyl Phenyl Ether, 4-</t>
  </si>
  <si>
    <t>Chrysene</t>
  </si>
  <si>
    <t>Dibenz(a,h)anthracene</t>
  </si>
  <si>
    <t>Dichlorobenzene, 1,2-</t>
  </si>
  <si>
    <t>Dichlorobenzene, 1,3-</t>
  </si>
  <si>
    <t>Dichlorobenzene, 1,4-</t>
  </si>
  <si>
    <t>Dichlorobenzidine, 3,3'-</t>
  </si>
  <si>
    <t>Dichlorophenol, 2,4-</t>
  </si>
  <si>
    <t>Diethyl phthalate</t>
  </si>
  <si>
    <t>Dimethyl phthalate</t>
  </si>
  <si>
    <t>Dimethylphenol, 2,4-</t>
  </si>
  <si>
    <t>Di-n-butyl Phthalate</t>
  </si>
  <si>
    <t>Dinitro-2-methylphenol, 4,6-</t>
  </si>
  <si>
    <t>Dinitrophenol, 2,4-</t>
  </si>
  <si>
    <t>Dinitrotoluene, 2,4-</t>
  </si>
  <si>
    <t>Dinitrotoluene, 2,6-</t>
  </si>
  <si>
    <t>Di-n-octyl Phthalate</t>
  </si>
  <si>
    <t>Diphenylhydrazine, 1,2-</t>
  </si>
  <si>
    <t>Fluoranthene</t>
  </si>
  <si>
    <t>Fluorene</t>
  </si>
  <si>
    <t>Hexachlorobenzene</t>
  </si>
  <si>
    <t>Hexachlorobutadiene</t>
  </si>
  <si>
    <t>Hexachlorocyclopentadiene</t>
  </si>
  <si>
    <t>Hexachloroethane</t>
  </si>
  <si>
    <t>Indeno(1,2,3-c,d)pyrene</t>
  </si>
  <si>
    <t>Isophorone</t>
  </si>
  <si>
    <t>Naphthalene</t>
  </si>
  <si>
    <t>Nitrobenzene</t>
  </si>
  <si>
    <t>Nitrophenol, 2-</t>
  </si>
  <si>
    <t>Nitrophenol, 4-</t>
  </si>
  <si>
    <t>Nitrosodimethylamine, N-</t>
  </si>
  <si>
    <t>Nitrosodi-n-propylamine, N-</t>
  </si>
  <si>
    <t>Nitrosodiphenylamine, N-</t>
  </si>
  <si>
    <t>Pentachlorophenol</t>
  </si>
  <si>
    <t>Phenanthrene</t>
  </si>
  <si>
    <t>Phenol</t>
  </si>
  <si>
    <t>Pyrene</t>
  </si>
  <si>
    <t>Trichlorobenzene, 1,2,4-</t>
  </si>
  <si>
    <t>Trichlorophenol, 2,4,6-</t>
  </si>
  <si>
    <t>Volatile Suspended Solids</t>
  </si>
  <si>
    <t>Surfactant</t>
  </si>
  <si>
    <t>None</t>
  </si>
  <si>
    <t>NA</t>
  </si>
  <si>
    <t>Sample Date
(WET 2 at S28)</t>
  </si>
  <si>
    <t>TCDD, 2,3,7,8-</t>
  </si>
  <si>
    <t>pg/l</t>
  </si>
  <si>
    <t>DDD(o,p')</t>
  </si>
  <si>
    <t>DDE(o,p')</t>
  </si>
  <si>
    <t>DDT(o,p')</t>
  </si>
  <si>
    <t>Endosulfan II (beta)</t>
  </si>
  <si>
    <t>Nonachlor, cis-</t>
  </si>
  <si>
    <t>Nonachlor, trans-</t>
  </si>
  <si>
    <t>Oxychlordane</t>
  </si>
  <si>
    <t>PCB 003</t>
  </si>
  <si>
    <t>PCB 005</t>
  </si>
  <si>
    <t>PCB 008</t>
  </si>
  <si>
    <t>PCB 015</t>
  </si>
  <si>
    <t>PCB 018</t>
  </si>
  <si>
    <t>PCB 027</t>
  </si>
  <si>
    <t>PCB 028</t>
  </si>
  <si>
    <t>PCB 029</t>
  </si>
  <si>
    <t>PCB 031</t>
  </si>
  <si>
    <t>PCB 033</t>
  </si>
  <si>
    <t>PCB 037</t>
  </si>
  <si>
    <t>PCB 044</t>
  </si>
  <si>
    <t>PCB 049</t>
  </si>
  <si>
    <t>PCB 052</t>
  </si>
  <si>
    <t>PCB 056</t>
  </si>
  <si>
    <t>PCB 060</t>
  </si>
  <si>
    <t>PCB 066</t>
  </si>
  <si>
    <t>PCB 070</t>
  </si>
  <si>
    <t>PCB 074</t>
  </si>
  <si>
    <t>PCB 077</t>
  </si>
  <si>
    <t>PCB 081</t>
  </si>
  <si>
    <t>PCB 087</t>
  </si>
  <si>
    <t>PCB 095</t>
  </si>
  <si>
    <t>PCB 097</t>
  </si>
  <si>
    <t>PCB 099</t>
  </si>
  <si>
    <t>PCB 101</t>
  </si>
  <si>
    <t>PCB 105</t>
  </si>
  <si>
    <t>PCB 110</t>
  </si>
  <si>
    <t>PCB 114</t>
  </si>
  <si>
    <t>PCB 118</t>
  </si>
  <si>
    <t>PCB 119</t>
  </si>
  <si>
    <t>PCB 123</t>
  </si>
  <si>
    <t>PCB 126</t>
  </si>
  <si>
    <t>PCB 128</t>
  </si>
  <si>
    <t>PCB 132</t>
  </si>
  <si>
    <t>PCB 137</t>
  </si>
  <si>
    <t>PCB 138</t>
  </si>
  <si>
    <t>PCB 141</t>
  </si>
  <si>
    <t>PCB 149</t>
  </si>
  <si>
    <t>PCB 151</t>
  </si>
  <si>
    <t>PCB 153</t>
  </si>
  <si>
    <t>PCB 156</t>
  </si>
  <si>
    <t>PCB 157</t>
  </si>
  <si>
    <t>PCB 158</t>
  </si>
  <si>
    <t>PCB 167</t>
  </si>
  <si>
    <t>PCB 168</t>
  </si>
  <si>
    <t>PCB 169</t>
  </si>
  <si>
    <t>PCB 170</t>
  </si>
  <si>
    <t>PCB 174</t>
  </si>
  <si>
    <t>PCB 177</t>
  </si>
  <si>
    <t>PCB 180</t>
  </si>
  <si>
    <t>PCB 183</t>
  </si>
  <si>
    <t>PCB 184</t>
  </si>
  <si>
    <t>PCB 187</t>
  </si>
  <si>
    <t>PCB 189</t>
  </si>
  <si>
    <t>PCB 194</t>
  </si>
  <si>
    <t>PCB 195</t>
  </si>
  <si>
    <t>PCB 200</t>
  </si>
  <si>
    <t>PCB 201</t>
  </si>
  <si>
    <t>PCB 203</t>
  </si>
  <si>
    <t>PCB 206</t>
  </si>
  <si>
    <t>PCB 209</t>
  </si>
  <si>
    <t>Duplicate Summary Table</t>
  </si>
  <si>
    <t>Event Type (Wet/Dry)</t>
  </si>
  <si>
    <t>Mass Emission Station</t>
  </si>
  <si>
    <t>Sample Type</t>
  </si>
  <si>
    <t>Notes</t>
  </si>
  <si>
    <t>LACFCD Internal Event Tracking No.</t>
  </si>
  <si>
    <t>Grab</t>
  </si>
  <si>
    <r>
      <t>Composite</t>
    </r>
    <r>
      <rPr>
        <b/>
        <vertAlign val="superscript"/>
        <sz val="12"/>
        <color theme="1"/>
        <rFont val="Calibri"/>
        <family val="2"/>
        <scheme val="minor"/>
      </rPr>
      <t>1</t>
    </r>
  </si>
  <si>
    <t>Los Angeles River MES was analyzed for QAQC purposes (not for compliance)</t>
  </si>
  <si>
    <t>Composite duplicate was not collected for this dry event due to bottle issue.</t>
  </si>
  <si>
    <r>
      <rPr>
        <vertAlign val="superscript"/>
        <sz val="12"/>
        <color theme="1"/>
        <rFont val="Calibri"/>
        <family val="2"/>
        <scheme val="minor"/>
      </rPr>
      <t>1</t>
    </r>
    <r>
      <rPr>
        <sz val="12"/>
        <color theme="1"/>
        <rFont val="Calibri"/>
        <family val="2"/>
        <scheme val="minor"/>
      </rPr>
      <t xml:space="preserve"> = OC duplicate/blank sample collection started for the first storm event (12/13/15).</t>
    </r>
  </si>
  <si>
    <t>- No duplicate was collected.</t>
  </si>
  <si>
    <t>Various</t>
  </si>
  <si>
    <t>No analyte was flagged</t>
  </si>
  <si>
    <t xml:space="preserve">Dry </t>
  </si>
  <si>
    <t xml:space="preserve">Wet </t>
  </si>
  <si>
    <t>Streptococcus, Methoxychlor</t>
  </si>
  <si>
    <t>S02</t>
  </si>
  <si>
    <t>Mercury (Dissolved), Selenium (Dissolved)</t>
  </si>
  <si>
    <t>SSC, Methoxychlor, TCDD</t>
  </si>
  <si>
    <t>Total Organic Carbon, EPA 625 constituents unless listed in the CIMP</t>
  </si>
  <si>
    <t>Aroclors, PCBs not listed in the CIMP, EPA 625 constituents unless listed in the CIMP</t>
  </si>
  <si>
    <t>S29</t>
  </si>
  <si>
    <t>Fecal coliform</t>
  </si>
  <si>
    <t>2-Quality assurance/quality control</t>
  </si>
  <si>
    <t>3- Samples collected beyond MS4 Permit Requirements</t>
  </si>
  <si>
    <t>Dominguez Channel and Beach Cities</t>
  </si>
  <si>
    <t>·        Holding Time</t>
  </si>
  <si>
    <t>·        Contamination (issues with blanks)</t>
  </si>
  <si>
    <t>·        Precision (issues with duplicates)</t>
  </si>
  <si>
    <t>2, 4, and 5</t>
  </si>
  <si>
    <t xml:space="preserve">Los Angeles County Flood Control Distrcit Mass Emission Sites Monitoring Program Quality Assurance  and Quality Control  (QAQC) Report  </t>
  </si>
  <si>
    <t>2015-16 Monitoring Year</t>
  </si>
  <si>
    <t>Comments/Resolution</t>
  </si>
  <si>
    <t>Please fill in the following table regarding monitoring of any pollutant beyond the MS4 Permit using approved test procedures, or another method specified in the MS4 Permit.</t>
  </si>
  <si>
    <t>EPA 625 Constituents unless listed in the CIMP</t>
  </si>
  <si>
    <t xml:space="preserve">Will change sampling procedures and request blank from the Lab to be associated with each sample. Changes to be implemented 2016-17 season. </t>
  </si>
  <si>
    <t>Monitoring Station Affected</t>
  </si>
  <si>
    <t>S02, S10, S10-DUP, S29</t>
  </si>
  <si>
    <t>S02, S10, S10-DUP, S28, S29</t>
  </si>
  <si>
    <t>S10, S13, S13-DUP, S14</t>
  </si>
  <si>
    <t>S02, S13</t>
  </si>
  <si>
    <t>Mercury(Total)</t>
  </si>
  <si>
    <t>S01, S10, S13, S28, S29</t>
  </si>
  <si>
    <t xml:space="preserve">Some analytes did not meet the QC limit but were deemed acceptable based on Lab QC and blank. Most of the analytes are common prone to contamination or variability like low level mercury which is already flagged based on the blank. </t>
  </si>
  <si>
    <t>Acid/Base/Neutral Organics 
(EPA 625)</t>
  </si>
  <si>
    <t xml:space="preserve">LACFCD collects one (1) set of QAQC samples (Duplicate, field and travel blanks) for each monitoring event. The site is randomly selected or based on the storm event coordinator judgment and sampling staff. LACFCD will collect duplicate sample at each MES for 2016-17 monitoring season. </t>
  </si>
  <si>
    <t>PCB congeners, 2,4'DDD, 2,4'DDE, and 2,4'DDT, Cis-nonachlor, trans-nonachlor, and oxychlordane</t>
  </si>
  <si>
    <t>PCB congeners, Dioxin, 2,4'DDD, 2,4'DDE, and 2,4'DDT, Cis-nonachlor, trans-nonachlor, and oxychlordane</t>
  </si>
  <si>
    <t>Methoxychlor, phosphorus (total and dissolved), turbidity</t>
  </si>
  <si>
    <t xml:space="preserve">EPA 625 Constituents unless listed in CIMP, EPA 608 constituents unless listed in CIMP, EPA 507 constituents unless listed in CIMP, fecal coliform, 2,4-D and 2,4,5-TP-SILVEX, methoxychlor, phosphorus (total and dissolved), turbidity, barium (total and dissolved), sulfate, and </t>
  </si>
  <si>
    <t>Duplicate ResQualCode</t>
  </si>
  <si>
    <t>AnalyteName at S01</t>
  </si>
  <si>
    <t xml:space="preserve">1 - Sample Results Not Obtained </t>
  </si>
  <si>
    <t>Sample Date 
(DRY 1 at S10)</t>
  </si>
  <si>
    <t>AnalyteName at S10</t>
  </si>
  <si>
    <t>Analyte Name at S10</t>
  </si>
  <si>
    <t>Analyte Name at S01</t>
  </si>
  <si>
    <t>Analyte
Fraction</t>
  </si>
  <si>
    <t>Unit Name</t>
  </si>
  <si>
    <t>AnalyteName at S28</t>
  </si>
  <si>
    <t>AnalyteName at S29</t>
  </si>
  <si>
    <t>Sample Date
(DRY 2 at S29</t>
  </si>
  <si>
    <t>AnalyteName at S02</t>
  </si>
  <si>
    <t>Sample Date
(Wet 2 at S02)</t>
  </si>
  <si>
    <t>Sample Date 
(Wet 3, QAQC only)</t>
  </si>
  <si>
    <t>Sample Date
(DRY 2 at S13)</t>
  </si>
  <si>
    <t>AnalyteName at S13</t>
  </si>
  <si>
    <t>Sample Date
(Wet 2 at S01)</t>
  </si>
  <si>
    <t>Sample Date
(Wet 3 at S29)</t>
  </si>
  <si>
    <t>Sample Date
(Wet 3 at S01)</t>
  </si>
  <si>
    <t>List may vary per the approved CIMP for each group</t>
  </si>
  <si>
    <t>EPA 625</t>
  </si>
  <si>
    <t>Benzo(a)anthracene</t>
  </si>
  <si>
    <t>Benzo(a)pyrene</t>
  </si>
  <si>
    <t>Benzo(e)pyrene</t>
  </si>
  <si>
    <t>Biphenyl</t>
  </si>
  <si>
    <t>Dimethylnaphthalene, 2,6-</t>
  </si>
  <si>
    <t>Methylnaphthalene, 1-</t>
  </si>
  <si>
    <t>Methylnaphthalene, 2-</t>
  </si>
  <si>
    <t>Methylphenanthrene, 1-</t>
  </si>
  <si>
    <t>Perylene</t>
  </si>
  <si>
    <t xml:space="preserve">The monitoring was  based on Beach Cities CIMP which doesn’t include this list. </t>
  </si>
  <si>
    <t>Samples analyzed during the following storm event. Sample will be analyzed during the first storm of 2016-17 season.</t>
  </si>
  <si>
    <r>
      <t>Acid/Base/Neutral Organics 
(EPA 625)</t>
    </r>
    <r>
      <rPr>
        <vertAlign val="superscript"/>
        <sz val="12"/>
        <color theme="1"/>
        <rFont val="Arial"/>
        <family val="2"/>
      </rPr>
      <t>1</t>
    </r>
  </si>
  <si>
    <t>1- EPA 625 method list is provided in the EPA 625 tab. The list varies based on the CIMP.</t>
  </si>
  <si>
    <t>Collected afterwards per the approved Dominguez Channel CIMP</t>
  </si>
  <si>
    <t>Note:</t>
  </si>
  <si>
    <r>
      <t>FDP</t>
    </r>
    <r>
      <rPr>
        <vertAlign val="superscript"/>
        <sz val="12"/>
        <color rgb="FF000000"/>
        <rFont val="Arial"/>
        <family val="2"/>
      </rPr>
      <t>2</t>
    </r>
    <r>
      <rPr>
        <sz val="12"/>
        <color rgb="FF000000"/>
        <rFont val="Arial"/>
        <family val="2"/>
      </rPr>
      <t xml:space="preserve">: </t>
    </r>
    <r>
      <rPr>
        <sz val="12"/>
        <color theme="1"/>
        <rFont val="Arial"/>
        <family val="2"/>
      </rPr>
      <t>Field duplicate relative percent difference from sample was above the QC limit</t>
    </r>
  </si>
  <si>
    <r>
      <t>VCO</t>
    </r>
    <r>
      <rPr>
        <vertAlign val="superscript"/>
        <sz val="12"/>
        <color rgb="FF000000"/>
        <rFont val="Arial"/>
        <family val="2"/>
      </rPr>
      <t>3</t>
    </r>
    <r>
      <rPr>
        <sz val="12"/>
        <color rgb="FF000000"/>
        <rFont val="Arial"/>
        <family val="2"/>
      </rPr>
      <t>/Field Blank:</t>
    </r>
    <r>
      <rPr>
        <sz val="12"/>
        <color theme="1"/>
        <rFont val="Arial"/>
        <family val="2"/>
      </rPr>
      <t xml:space="preserve"> Analyte concentration detectable but is less than 5X the blank concentration</t>
    </r>
  </si>
  <si>
    <t>2- FDP = Field duplicate RPD above QC limit</t>
  </si>
  <si>
    <t>3- VCO = Sample analyte concentration detectable but &lt;5X blank concentration (contamination)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</si>
</sst>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numFmt numFmtId="165" formatCode="0.0"/>
  </numFmts>
  <fonts count="31" x14ac:knownFonts="1">
    <font>
      <sz val="11"/>
      <color theme="1"/>
      <name val="Calibri"/>
      <family val="2"/>
      <scheme val="minor"/>
    </font>
    <font>
      <b/>
      <sz val="14"/>
      <color theme="1"/>
      <name val="Calibri"/>
      <family val="2"/>
      <scheme val="minor"/>
    </font>
    <font>
      <sz val="11"/>
      <color rgb="FFFF0000"/>
      <name val="Calibri"/>
      <family val="2"/>
      <scheme val="minor"/>
    </font>
    <font>
      <b/>
      <sz val="11"/>
      <color indexed="17"/>
      <name val="Calibri"/>
      <family val="2"/>
      <scheme val="minor"/>
    </font>
    <font>
      <sz val="11"/>
      <name val="Calibri"/>
      <family val="2"/>
      <scheme val="minor"/>
    </font>
    <font>
      <b/>
      <sz val="9"/>
      <color indexed="81"/>
      <name val="Tahoma"/>
      <family val="2"/>
    </font>
    <font>
      <sz val="9"/>
      <color indexed="81"/>
      <name val="Tahoma"/>
      <family val="2"/>
    </font>
    <font>
      <sz val="12"/>
      <color theme="1"/>
      <name val="Calibri"/>
      <family val="2"/>
      <scheme val="minor"/>
    </font>
    <font>
      <b/>
      <sz val="12"/>
      <color theme="1"/>
      <name val="Calibri"/>
      <family val="2"/>
      <scheme val="minor"/>
    </font>
    <font>
      <b/>
      <vertAlign val="superscript"/>
      <sz val="12"/>
      <color theme="1"/>
      <name val="Calibri"/>
      <family val="2"/>
      <scheme val="minor"/>
    </font>
    <font>
      <b/>
      <u/>
      <sz val="12"/>
      <color theme="1"/>
      <name val="Calibri"/>
      <family val="2"/>
      <scheme val="minor"/>
    </font>
    <font>
      <vertAlign val="superscript"/>
      <sz val="12"/>
      <color theme="1"/>
      <name val="Calibri"/>
      <family val="2"/>
      <scheme val="minor"/>
    </font>
    <font>
      <b/>
      <sz val="12"/>
      <color theme="1"/>
      <name val="Arial"/>
      <family val="2"/>
    </font>
    <font>
      <sz val="12"/>
      <color theme="1"/>
      <name val="Arial"/>
      <family val="2"/>
    </font>
    <font>
      <sz val="12"/>
      <color theme="1"/>
      <name val="Times New Roman"/>
      <family val="1"/>
    </font>
    <font>
      <b/>
      <sz val="12"/>
      <color rgb="FF000000"/>
      <name val="Arial"/>
      <family val="2"/>
    </font>
    <font>
      <sz val="12"/>
      <color rgb="FF000000"/>
      <name val="Arial"/>
      <family val="2"/>
    </font>
    <font>
      <sz val="12"/>
      <color indexed="8"/>
      <name val="Arial"/>
      <family val="2"/>
    </font>
    <font>
      <b/>
      <sz val="14"/>
      <color theme="1"/>
      <name val="Arial"/>
      <family val="2"/>
    </font>
    <font>
      <sz val="12"/>
      <name val="Arial"/>
      <family val="2"/>
    </font>
    <font>
      <b/>
      <sz val="16"/>
      <color theme="1"/>
      <name val="Arial"/>
      <family val="2"/>
    </font>
    <font>
      <u/>
      <sz val="11"/>
      <color theme="10"/>
      <name val="Calibri"/>
      <family val="2"/>
      <scheme val="minor"/>
    </font>
    <font>
      <sz val="10"/>
      <color rgb="FF000000"/>
      <name val="Arial"/>
      <family val="2"/>
    </font>
    <font>
      <sz val="11"/>
      <color theme="1"/>
      <name val="Arial"/>
      <family val="2"/>
    </font>
    <font>
      <sz val="11"/>
      <color theme="1"/>
      <name val="Calibri"/>
      <family val="2"/>
    </font>
    <font>
      <sz val="11"/>
      <name val="Arial"/>
      <family val="2"/>
    </font>
    <font>
      <b/>
      <sz val="11"/>
      <color theme="1"/>
      <name val="Calibri"/>
      <family val="2"/>
      <scheme val="minor"/>
    </font>
    <font>
      <vertAlign val="superscript"/>
      <sz val="12"/>
      <color theme="1"/>
      <name val="Arial"/>
      <family val="2"/>
    </font>
    <font>
      <u/>
      <sz val="12"/>
      <color theme="1"/>
      <name val="Calibri"/>
      <family val="2"/>
      <scheme val="minor"/>
    </font>
    <font>
      <vertAlign val="superscript"/>
      <sz val="12"/>
      <color rgb="FF000000"/>
      <name val="Arial"/>
      <family val="2"/>
    </font>
    <font>
      <sz val="12"/>
      <color theme="10"/>
      <name val="Calibri"/>
      <family val="2"/>
      <scheme val="minor"/>
    </font>
  </fonts>
  <fills count="7">
    <fill>
      <patternFill patternType="none"/>
    </fill>
    <fill>
      <patternFill patternType="gray125"/>
    </fill>
    <fill>
      <patternFill patternType="solid">
        <fgColor theme="8" tint="0.39997558519241921"/>
        <bgColor indexed="64"/>
      </patternFill>
    </fill>
    <fill>
      <patternFill patternType="solid">
        <fgColor rgb="FFD9D9D9"/>
        <bgColor indexed="64"/>
      </patternFill>
    </fill>
    <fill>
      <patternFill patternType="solid">
        <fgColor rgb="FFBFBFBF"/>
        <bgColor indexed="64"/>
      </patternFill>
    </fill>
    <fill>
      <patternFill patternType="solid">
        <fgColor rgb="FFFFFF00"/>
        <bgColor indexed="64"/>
      </patternFill>
    </fill>
    <fill>
      <patternFill patternType="solid">
        <fgColor theme="0"/>
        <bgColor indexed="64"/>
      </patternFill>
    </fill>
  </fills>
  <borders count="8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bottom style="medium">
        <color indexed="64"/>
      </bottom>
      <diagonal/>
    </border>
    <border>
      <left/>
      <right/>
      <top style="medium">
        <color indexed="64"/>
      </top>
      <bottom/>
      <diagonal/>
    </border>
    <border>
      <left style="thin">
        <color rgb="FF000000"/>
      </left>
      <right style="thin">
        <color rgb="FF000000"/>
      </right>
      <top style="thick">
        <color rgb="FF000000"/>
      </top>
      <bottom style="thick">
        <color rgb="FF000000"/>
      </bottom>
      <diagonal/>
    </border>
    <border>
      <left style="thin">
        <color rgb="FF000000"/>
      </left>
      <right style="thin">
        <color rgb="FF000000"/>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rgb="FF000000"/>
      </left>
      <right style="thin">
        <color rgb="FF000000"/>
      </right>
      <top style="thick">
        <color rgb="FF000000"/>
      </top>
      <bottom style="medium">
        <color indexed="64"/>
      </bottom>
      <diagonal/>
    </border>
    <border>
      <left style="thin">
        <color rgb="FF000000"/>
      </left>
      <right style="thin">
        <color rgb="FF000000"/>
      </right>
      <top style="thick">
        <color rgb="FF000000"/>
      </top>
      <bottom style="medium">
        <color indexed="64"/>
      </bottom>
      <diagonal/>
    </border>
    <border>
      <left style="thin">
        <color rgb="FF000000"/>
      </left>
      <right style="medium">
        <color rgb="FF000000"/>
      </right>
      <top style="thick">
        <color rgb="FF000000"/>
      </top>
      <bottom style="medium">
        <color indexed="64"/>
      </bottom>
      <diagonal/>
    </border>
    <border>
      <left style="medium">
        <color rgb="FF000000"/>
      </left>
      <right style="thin">
        <color rgb="FF000000"/>
      </right>
      <top/>
      <bottom style="medium">
        <color indexed="64"/>
      </bottom>
      <diagonal/>
    </border>
    <border>
      <left style="thin">
        <color rgb="FF000000"/>
      </left>
      <right style="medium">
        <color rgb="FF000000"/>
      </right>
      <top/>
      <bottom style="medium">
        <color indexed="64"/>
      </bottom>
      <diagonal/>
    </border>
    <border>
      <left style="medium">
        <color auto="1"/>
      </left>
      <right style="thin">
        <color auto="1"/>
      </right>
      <top style="thick">
        <color indexed="64"/>
      </top>
      <bottom/>
      <diagonal/>
    </border>
    <border>
      <left style="thin">
        <color auto="1"/>
      </left>
      <right style="thin">
        <color auto="1"/>
      </right>
      <top/>
      <bottom style="thin">
        <color indexed="64"/>
      </bottom>
      <diagonal/>
    </border>
    <border>
      <left style="thin">
        <color auto="1"/>
      </left>
      <right style="thin">
        <color auto="1"/>
      </right>
      <top style="thick">
        <color indexed="64"/>
      </top>
      <bottom style="thin">
        <color indexed="64"/>
      </bottom>
      <diagonal/>
    </border>
    <border>
      <left style="thin">
        <color auto="1"/>
      </left>
      <right style="medium">
        <color auto="1"/>
      </right>
      <top/>
      <bottom/>
      <diagonal/>
    </border>
    <border>
      <left style="medium">
        <color auto="1"/>
      </left>
      <right style="thin">
        <color auto="1"/>
      </right>
      <top/>
      <bottom/>
      <diagonal/>
    </border>
    <border>
      <left style="thin">
        <color auto="1"/>
      </left>
      <right style="thin">
        <color auto="1"/>
      </right>
      <top style="medium">
        <color indexed="64"/>
      </top>
      <bottom/>
      <diagonal/>
    </border>
    <border>
      <left style="thin">
        <color auto="1"/>
      </left>
      <right style="thin">
        <color auto="1"/>
      </right>
      <top/>
      <bottom/>
      <diagonal/>
    </border>
    <border>
      <left style="thin">
        <color auto="1"/>
      </left>
      <right style="thin">
        <color auto="1"/>
      </right>
      <top/>
      <bottom style="medium">
        <color indexed="64"/>
      </bottom>
      <diagonal/>
    </border>
    <border>
      <left style="thin">
        <color auto="1"/>
      </left>
      <right style="medium">
        <color auto="1"/>
      </right>
      <top style="medium">
        <color auto="1"/>
      </top>
      <bottom/>
      <diagonal/>
    </border>
    <border>
      <left style="thin">
        <color auto="1"/>
      </left>
      <right style="medium">
        <color auto="1"/>
      </right>
      <top/>
      <bottom style="medium">
        <color auto="1"/>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000000"/>
      </left>
      <right style="medium">
        <color indexed="64"/>
      </right>
      <top style="thick">
        <color indexed="64"/>
      </top>
      <bottom style="thick">
        <color indexed="64"/>
      </bottom>
      <diagonal/>
    </border>
    <border>
      <left style="thin">
        <color rgb="FF000000"/>
      </left>
      <right style="thin">
        <color rgb="FF000000"/>
      </right>
      <top style="thick">
        <color indexed="64"/>
      </top>
      <bottom style="thick">
        <color indexed="64"/>
      </bottom>
      <diagonal/>
    </border>
    <border>
      <left style="medium">
        <color rgb="FF000000"/>
      </left>
      <right style="thin">
        <color rgb="FF000000"/>
      </right>
      <top style="thick">
        <color indexed="64"/>
      </top>
      <bottom style="thick">
        <color indexed="64"/>
      </bottom>
      <diagonal/>
    </border>
    <border>
      <left style="thick">
        <color rgb="FF000000"/>
      </left>
      <right style="thin">
        <color rgb="FF000000"/>
      </right>
      <top style="thick">
        <color rgb="FF000000"/>
      </top>
      <bottom style="medium">
        <color indexed="64"/>
      </bottom>
      <diagonal/>
    </border>
    <border>
      <left style="thick">
        <color rgb="FF000000"/>
      </left>
      <right style="thin">
        <color indexed="64"/>
      </right>
      <top style="medium">
        <color indexed="64"/>
      </top>
      <bottom style="thin">
        <color indexed="64"/>
      </bottom>
      <diagonal/>
    </border>
    <border>
      <left style="thick">
        <color rgb="FF000000"/>
      </left>
      <right style="thin">
        <color indexed="64"/>
      </right>
      <top style="thin">
        <color indexed="64"/>
      </top>
      <bottom style="medium">
        <color indexed="64"/>
      </bottom>
      <diagonal/>
    </border>
    <border>
      <left style="thick">
        <color rgb="FF000000"/>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rgb="FF000000"/>
      </left>
      <right/>
      <top style="thick">
        <color indexed="64"/>
      </top>
      <bottom style="thick">
        <color indexed="64"/>
      </bottom>
      <diagonal/>
    </border>
    <border>
      <left style="thin">
        <color auto="1"/>
      </left>
      <right/>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right/>
      <top style="thin">
        <color auto="1"/>
      </top>
      <bottom style="medium">
        <color auto="1"/>
      </bottom>
      <diagonal/>
    </border>
    <border>
      <left style="thin">
        <color auto="1"/>
      </left>
      <right style="medium">
        <color indexed="64"/>
      </right>
      <top style="thick">
        <color indexed="64"/>
      </top>
      <bottom/>
      <diagonal/>
    </border>
    <border>
      <left/>
      <right style="thin">
        <color indexed="64"/>
      </right>
      <top style="thin">
        <color indexed="64"/>
      </top>
      <bottom style="thin">
        <color indexed="64"/>
      </bottom>
      <diagonal/>
    </border>
    <border>
      <left style="thin">
        <color indexed="64"/>
      </left>
      <right/>
      <top style="thin">
        <color indexed="64"/>
      </top>
      <bottom style="medium">
        <color auto="1"/>
      </bottom>
      <diagonal/>
    </border>
    <border>
      <left style="thin">
        <color auto="1"/>
      </left>
      <right style="thin">
        <color auto="1"/>
      </right>
      <top style="thick">
        <color indexed="64"/>
      </top>
      <bottom/>
      <diagonal/>
    </border>
    <border>
      <left style="thin">
        <color indexed="64"/>
      </left>
      <right style="thin">
        <color indexed="64"/>
      </right>
      <top style="medium">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style="thin">
        <color rgb="FF000000"/>
      </left>
      <right/>
      <top style="thick">
        <color rgb="FF000000"/>
      </top>
      <bottom style="medium">
        <color indexed="64"/>
      </bottom>
      <diagonal/>
    </border>
    <border>
      <left/>
      <right/>
      <top style="thick">
        <color rgb="FF000000"/>
      </top>
      <bottom style="medium">
        <color indexed="64"/>
      </bottom>
      <diagonal/>
    </border>
    <border>
      <left/>
      <right style="medium">
        <color rgb="FF000000"/>
      </right>
      <top style="thick">
        <color rgb="FF000000"/>
      </top>
      <bottom style="medium">
        <color indexed="64"/>
      </bottom>
      <diagonal/>
    </border>
    <border>
      <left/>
      <right style="medium">
        <color indexed="64"/>
      </right>
      <top style="medium">
        <color indexed="64"/>
      </top>
      <bottom style="thin">
        <color indexed="64"/>
      </bottom>
      <diagonal/>
    </border>
    <border>
      <left/>
      <right style="medium">
        <color indexed="64"/>
      </right>
      <top style="thin">
        <color auto="1"/>
      </top>
      <bottom style="medium">
        <color indexed="64"/>
      </bottom>
      <diagonal/>
    </border>
    <border>
      <left/>
      <right style="medium">
        <color indexed="64"/>
      </right>
      <top style="thin">
        <color indexed="64"/>
      </top>
      <bottom style="thin">
        <color indexed="64"/>
      </bottom>
      <diagonal/>
    </border>
    <border>
      <left style="thin">
        <color indexed="64"/>
      </left>
      <right/>
      <top style="thick">
        <color rgb="FF000000"/>
      </top>
      <bottom style="medium">
        <color indexed="64"/>
      </bottom>
      <diagonal/>
    </border>
    <border>
      <left style="thick">
        <color rgb="FF000000"/>
      </left>
      <right style="medium">
        <color indexed="64"/>
      </right>
      <top style="medium">
        <color indexed="64"/>
      </top>
      <bottom/>
      <diagonal/>
    </border>
    <border>
      <left style="thick">
        <color rgb="FF000000"/>
      </left>
      <right style="medium">
        <color indexed="64"/>
      </right>
      <top/>
      <bottom/>
      <diagonal/>
    </border>
    <border>
      <left style="thick">
        <color rgb="FF000000"/>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rgb="FF000000"/>
      </left>
      <right/>
      <top/>
      <bottom/>
      <diagonal/>
    </border>
    <border>
      <left/>
      <right style="thin">
        <color rgb="FF000000"/>
      </right>
      <top/>
      <bottom/>
      <diagonal/>
    </border>
    <border>
      <left/>
      <right/>
      <top/>
      <bottom style="thick">
        <color indexed="64"/>
      </bottom>
      <diagonal/>
    </border>
    <border>
      <left style="medium">
        <color indexed="64"/>
      </left>
      <right/>
      <top style="medium">
        <color indexed="64"/>
      </top>
      <bottom style="thin">
        <color indexed="64"/>
      </bottom>
      <diagonal/>
    </border>
    <border>
      <left style="thin">
        <color rgb="FF000000"/>
      </left>
      <right style="thin">
        <color rgb="FF000000"/>
      </right>
      <top style="medium">
        <color rgb="FF000000"/>
      </top>
      <bottom style="medium">
        <color indexed="64"/>
      </bottom>
      <diagonal/>
    </border>
    <border>
      <left style="thin">
        <color rgb="FF000000"/>
      </left>
      <right style="thin">
        <color rgb="FF000000"/>
      </right>
      <top style="thick">
        <color rgb="FF000000"/>
      </top>
      <bottom/>
      <diagonal/>
    </border>
    <border>
      <left style="thin">
        <color rgb="FF000000"/>
      </left>
      <right style="thin">
        <color rgb="FF000000"/>
      </right>
      <top style="medium">
        <color rgb="FF000000"/>
      </top>
      <bottom style="medium">
        <color rgb="FF000000"/>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style="thin">
        <color rgb="FF000000"/>
      </left>
      <right style="thin">
        <color rgb="FF000000"/>
      </right>
      <top style="medium">
        <color rgb="FF000000"/>
      </top>
      <bottom/>
      <diagonal/>
    </border>
  </borders>
  <cellStyleXfs count="2">
    <xf numFmtId="0" fontId="0" fillId="0" borderId="0"/>
    <xf numFmtId="0" fontId="21" fillId="0" borderId="0" applyNumberFormat="0" applyFill="0" applyBorder="0" applyAlignment="0" applyProtection="0"/>
  </cellStyleXfs>
  <cellXfs count="382">
    <xf numFmtId="0" fontId="0" fillId="0" borderId="0" xfId="0"/>
    <xf numFmtId="0" fontId="1" fillId="0" borderId="0" xfId="0" applyFont="1" applyAlignment="1">
      <alignment vertical="center"/>
    </xf>
    <xf numFmtId="0" fontId="0" fillId="0" borderId="0" xfId="0" applyFont="1"/>
    <xf numFmtId="164" fontId="4" fillId="0" borderId="9" xfId="0" applyNumberFormat="1" applyFont="1" applyFill="1" applyBorder="1" applyAlignment="1">
      <alignment horizontal="right"/>
    </xf>
    <xf numFmtId="164" fontId="4" fillId="0" borderId="11" xfId="0" applyNumberFormat="1" applyFont="1" applyFill="1" applyBorder="1" applyAlignment="1">
      <alignment horizontal="right"/>
    </xf>
    <xf numFmtId="164" fontId="0" fillId="0" borderId="9" xfId="0" applyNumberFormat="1" applyFont="1" applyFill="1" applyBorder="1"/>
    <xf numFmtId="0" fontId="0" fillId="0" borderId="0" xfId="0" applyFont="1" applyFill="1" applyBorder="1"/>
    <xf numFmtId="0" fontId="0" fillId="0" borderId="10" xfId="0" applyFont="1" applyFill="1" applyBorder="1"/>
    <xf numFmtId="164" fontId="0" fillId="0" borderId="11" xfId="0" applyNumberFormat="1" applyFont="1" applyFill="1" applyBorder="1"/>
    <xf numFmtId="0" fontId="0" fillId="0" borderId="4" xfId="0" applyFont="1" applyFill="1" applyBorder="1"/>
    <xf numFmtId="0" fontId="0" fillId="0" borderId="12" xfId="0" applyFont="1" applyFill="1" applyBorder="1"/>
    <xf numFmtId="0" fontId="0" fillId="0" borderId="0" xfId="0" applyFill="1"/>
    <xf numFmtId="0" fontId="7" fillId="0" borderId="0" xfId="0" applyFont="1" applyAlignment="1">
      <alignment vertical="center"/>
    </xf>
    <xf numFmtId="1" fontId="7" fillId="0" borderId="0" xfId="0" applyNumberFormat="1" applyFont="1" applyAlignment="1">
      <alignment vertical="center"/>
    </xf>
    <xf numFmtId="0" fontId="7" fillId="0" borderId="0" xfId="0" applyFont="1"/>
    <xf numFmtId="0" fontId="7" fillId="0" borderId="0" xfId="0" applyFont="1" applyAlignment="1">
      <alignment vertical="center" wrapText="1"/>
    </xf>
    <xf numFmtId="0" fontId="7" fillId="0" borderId="0" xfId="0" applyFont="1" applyAlignment="1">
      <alignment horizontal="center" vertical="center"/>
    </xf>
    <xf numFmtId="1" fontId="7" fillId="0" borderId="0" xfId="0" applyNumberFormat="1" applyFont="1" applyAlignment="1">
      <alignment horizontal="center" vertical="center"/>
    </xf>
    <xf numFmtId="0" fontId="8" fillId="0" borderId="0" xfId="0" applyFont="1" applyAlignment="1">
      <alignment wrapText="1"/>
    </xf>
    <xf numFmtId="0" fontId="8" fillId="2" borderId="2" xfId="0" applyFont="1" applyFill="1" applyBorder="1" applyAlignment="1">
      <alignment horizontal="center" vertical="center" wrapText="1"/>
    </xf>
    <xf numFmtId="0" fontId="8" fillId="2" borderId="3" xfId="0" quotePrefix="1" applyFont="1" applyFill="1" applyBorder="1" applyAlignment="1">
      <alignment horizontal="center" vertical="center" wrapText="1"/>
    </xf>
    <xf numFmtId="14" fontId="7" fillId="0" borderId="1" xfId="0" applyNumberFormat="1" applyFont="1" applyBorder="1" applyAlignment="1">
      <alignment horizontal="center" vertical="center" wrapText="1"/>
    </xf>
    <xf numFmtId="14" fontId="7" fillId="0" borderId="2" xfId="0" applyNumberFormat="1" applyFont="1" applyBorder="1" applyAlignment="1">
      <alignment horizontal="center" vertical="center" wrapText="1"/>
    </xf>
    <xf numFmtId="1" fontId="7" fillId="0" borderId="3" xfId="0" applyNumberFormat="1" applyFont="1" applyBorder="1" applyAlignment="1">
      <alignment horizontal="center" vertical="center" wrapText="1"/>
    </xf>
    <xf numFmtId="0" fontId="7" fillId="0" borderId="1" xfId="0" applyFont="1" applyBorder="1" applyAlignment="1">
      <alignment horizontal="left" vertical="center" indent="1"/>
    </xf>
    <xf numFmtId="14" fontId="7" fillId="0" borderId="3" xfId="0" quotePrefix="1" applyNumberFormat="1" applyFont="1" applyBorder="1" applyAlignment="1">
      <alignment horizontal="center" vertical="center" wrapText="1"/>
    </xf>
    <xf numFmtId="14" fontId="7" fillId="0" borderId="1" xfId="0" quotePrefix="1" applyNumberFormat="1" applyFont="1" applyBorder="1" applyAlignment="1">
      <alignment horizontal="left" vertical="center" wrapText="1"/>
    </xf>
    <xf numFmtId="14" fontId="7" fillId="0" borderId="1" xfId="0" applyNumberFormat="1" applyFont="1" applyBorder="1" applyAlignment="1">
      <alignment horizontal="center" vertical="center"/>
    </xf>
    <xf numFmtId="1" fontId="7" fillId="0" borderId="3" xfId="0" applyNumberFormat="1" applyFont="1" applyBorder="1" applyAlignment="1">
      <alignment horizontal="center" vertical="center"/>
    </xf>
    <xf numFmtId="14" fontId="7" fillId="0" borderId="2" xfId="0" applyNumberFormat="1" applyFont="1" applyBorder="1" applyAlignment="1">
      <alignment horizontal="center" vertical="center"/>
    </xf>
    <xf numFmtId="14" fontId="7" fillId="0" borderId="3" xfId="0" quotePrefix="1" applyNumberFormat="1" applyFont="1" applyBorder="1" applyAlignment="1">
      <alignment horizontal="center" vertical="center"/>
    </xf>
    <xf numFmtId="0" fontId="7" fillId="0" borderId="1" xfId="0" applyFont="1" applyBorder="1" applyAlignment="1">
      <alignment vertical="center" wrapText="1"/>
    </xf>
    <xf numFmtId="14" fontId="7" fillId="0" borderId="1" xfId="0" applyNumberFormat="1" applyFont="1" applyFill="1" applyBorder="1" applyAlignment="1">
      <alignment horizontal="center" vertical="center" wrapText="1"/>
    </xf>
    <xf numFmtId="14" fontId="7" fillId="0" borderId="2" xfId="0" applyNumberFormat="1" applyFont="1" applyFill="1" applyBorder="1" applyAlignment="1">
      <alignment horizontal="center" vertical="center" wrapText="1"/>
    </xf>
    <xf numFmtId="1" fontId="7" fillId="0" borderId="3" xfId="0" applyNumberFormat="1" applyFont="1" applyFill="1" applyBorder="1" applyAlignment="1">
      <alignment horizontal="center" vertical="center" wrapText="1"/>
    </xf>
    <xf numFmtId="14" fontId="7" fillId="0" borderId="3" xfId="0" quotePrefix="1" applyNumberFormat="1" applyFont="1" applyFill="1" applyBorder="1" applyAlignment="1">
      <alignment horizontal="center" vertical="center" wrapText="1"/>
    </xf>
    <xf numFmtId="14" fontId="7" fillId="0" borderId="1" xfId="0" quotePrefix="1" applyNumberFormat="1" applyFont="1" applyFill="1" applyBorder="1" applyAlignment="1">
      <alignment horizontal="left" vertical="center"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1" xfId="0" applyFont="1" applyBorder="1" applyAlignment="1">
      <alignment horizontal="left" vertical="center" wrapText="1"/>
    </xf>
    <xf numFmtId="0" fontId="7" fillId="0" borderId="1" xfId="0" applyFont="1" applyBorder="1" applyAlignment="1">
      <alignment horizontal="center" vertical="center"/>
    </xf>
    <xf numFmtId="14" fontId="7" fillId="6" borderId="1" xfId="0" applyNumberFormat="1" applyFont="1" applyFill="1" applyBorder="1" applyAlignment="1">
      <alignment horizontal="center" vertical="center"/>
    </xf>
    <xf numFmtId="0" fontId="7" fillId="0" borderId="3" xfId="0" quotePrefix="1" applyFont="1" applyBorder="1" applyAlignment="1">
      <alignment horizontal="center" vertical="center"/>
    </xf>
    <xf numFmtId="0" fontId="7" fillId="0" borderId="2" xfId="0" quotePrefix="1" applyFont="1" applyBorder="1" applyAlignment="1">
      <alignment horizontal="center" vertical="center"/>
    </xf>
    <xf numFmtId="0" fontId="7" fillId="0" borderId="1" xfId="0" applyFont="1" applyFill="1" applyBorder="1" applyAlignment="1">
      <alignment horizontal="left" vertical="center" indent="1"/>
    </xf>
    <xf numFmtId="14" fontId="7" fillId="0" borderId="1" xfId="0" applyNumberFormat="1" applyFont="1" applyFill="1" applyBorder="1" applyAlignment="1">
      <alignment horizontal="center" vertical="center"/>
    </xf>
    <xf numFmtId="14" fontId="7" fillId="0" borderId="2" xfId="0" applyNumberFormat="1" applyFont="1" applyFill="1" applyBorder="1" applyAlignment="1">
      <alignment horizontal="center" vertical="center"/>
    </xf>
    <xf numFmtId="1" fontId="7" fillId="0" borderId="3" xfId="0" applyNumberFormat="1" applyFont="1" applyFill="1" applyBorder="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xf>
    <xf numFmtId="0" fontId="10" fillId="0" borderId="0" xfId="0" applyFont="1" applyBorder="1" applyAlignment="1">
      <alignment horizontal="left"/>
    </xf>
    <xf numFmtId="0" fontId="7" fillId="0" borderId="0" xfId="0" applyFont="1" applyBorder="1" applyAlignment="1">
      <alignment horizontal="center"/>
    </xf>
    <xf numFmtId="1" fontId="7" fillId="0" borderId="0" xfId="0" applyNumberFormat="1" applyFont="1" applyBorder="1" applyAlignment="1">
      <alignment horizontal="center"/>
    </xf>
    <xf numFmtId="0" fontId="7" fillId="0" borderId="0" xfId="0" applyFont="1" applyBorder="1" applyAlignment="1">
      <alignment horizontal="left" vertical="center"/>
    </xf>
    <xf numFmtId="0" fontId="7" fillId="0" borderId="0" xfId="0" applyFont="1" applyBorder="1" applyAlignment="1">
      <alignment horizontal="left" wrapText="1"/>
    </xf>
    <xf numFmtId="1" fontId="7" fillId="0" borderId="0" xfId="0" applyNumberFormat="1" applyFont="1"/>
    <xf numFmtId="0" fontId="7" fillId="0" borderId="0" xfId="0" applyFont="1" applyAlignment="1">
      <alignment wrapText="1"/>
    </xf>
    <xf numFmtId="0" fontId="7" fillId="0" borderId="0" xfId="0" quotePrefix="1" applyFont="1"/>
    <xf numFmtId="0" fontId="4" fillId="0" borderId="0" xfId="0" applyNumberFormat="1" applyFont="1" applyFill="1" applyBorder="1"/>
    <xf numFmtId="0" fontId="4" fillId="0" borderId="10" xfId="0" applyFont="1" applyFill="1" applyBorder="1"/>
    <xf numFmtId="0" fontId="4" fillId="0" borderId="0" xfId="0" applyFont="1" applyFill="1" applyBorder="1"/>
    <xf numFmtId="0" fontId="4" fillId="0" borderId="4" xfId="0" applyFont="1" applyFill="1" applyBorder="1"/>
    <xf numFmtId="0" fontId="4" fillId="0" borderId="12" xfId="0" applyFont="1" applyFill="1" applyBorder="1"/>
    <xf numFmtId="0" fontId="0" fillId="0" borderId="0" xfId="0" applyFont="1" applyFill="1"/>
    <xf numFmtId="0" fontId="12" fillId="0" borderId="0" xfId="0" applyFont="1" applyAlignment="1">
      <alignment vertical="center"/>
    </xf>
    <xf numFmtId="0" fontId="12" fillId="3" borderId="6" xfId="0" applyFont="1" applyFill="1" applyBorder="1" applyAlignment="1">
      <alignment horizontal="center" vertical="center" wrapText="1"/>
    </xf>
    <xf numFmtId="14" fontId="7" fillId="0" borderId="0" xfId="0" applyNumberFormat="1" applyFont="1"/>
    <xf numFmtId="0" fontId="13" fillId="0" borderId="0" xfId="0" applyFont="1" applyFill="1" applyBorder="1" applyAlignment="1">
      <alignment horizontal="center" vertical="center" wrapText="1"/>
    </xf>
    <xf numFmtId="0" fontId="13" fillId="0" borderId="0" xfId="0" applyFont="1" applyBorder="1" applyAlignment="1">
      <alignment horizontal="center" vertical="center" wrapText="1"/>
    </xf>
    <xf numFmtId="14" fontId="13" fillId="0" borderId="0" xfId="0" applyNumberFormat="1" applyFont="1" applyFill="1" applyBorder="1" applyAlignment="1">
      <alignment horizontal="center" vertical="center" wrapText="1"/>
    </xf>
    <xf numFmtId="0" fontId="12" fillId="0" borderId="0" xfId="0" applyFont="1" applyAlignment="1">
      <alignment horizontal="left" vertical="center" indent="4"/>
    </xf>
    <xf numFmtId="0" fontId="14" fillId="0" borderId="0" xfId="0" applyFont="1" applyAlignment="1">
      <alignment vertical="center"/>
    </xf>
    <xf numFmtId="0" fontId="16" fillId="0" borderId="28" xfId="0" applyFont="1" applyBorder="1" applyAlignment="1">
      <alignment vertical="center"/>
    </xf>
    <xf numFmtId="0" fontId="16" fillId="0" borderId="28" xfId="0" applyFont="1" applyBorder="1" applyAlignment="1">
      <alignment horizontal="center" vertical="center"/>
    </xf>
    <xf numFmtId="0" fontId="18" fillId="0" borderId="0" xfId="0" applyFont="1" applyAlignment="1">
      <alignment vertical="center"/>
    </xf>
    <xf numFmtId="14" fontId="13" fillId="0" borderId="15" xfId="0" applyNumberFormat="1" applyFont="1" applyBorder="1" applyAlignment="1">
      <alignment horizontal="center" wrapText="1"/>
    </xf>
    <xf numFmtId="14" fontId="13" fillId="0" borderId="17" xfId="0" applyNumberFormat="1" applyFont="1" applyBorder="1" applyAlignment="1">
      <alignment horizontal="center"/>
    </xf>
    <xf numFmtId="14" fontId="13" fillId="0" borderId="19" xfId="0" applyNumberFormat="1" applyFont="1" applyBorder="1" applyAlignment="1">
      <alignment horizontal="center"/>
    </xf>
    <xf numFmtId="14" fontId="13" fillId="0" borderId="15" xfId="0" applyNumberFormat="1" applyFont="1" applyBorder="1" applyAlignment="1">
      <alignment horizontal="center"/>
    </xf>
    <xf numFmtId="0" fontId="12" fillId="3" borderId="21" xfId="0" applyFont="1" applyFill="1" applyBorder="1" applyAlignment="1">
      <alignment horizontal="center" vertical="center" wrapText="1"/>
    </xf>
    <xf numFmtId="14" fontId="13" fillId="0" borderId="15" xfId="0" applyNumberFormat="1" applyFont="1" applyBorder="1" applyAlignment="1">
      <alignment horizontal="center" vertical="center"/>
    </xf>
    <xf numFmtId="0" fontId="16" fillId="0" borderId="14" xfId="0" applyFont="1" applyBorder="1" applyAlignment="1">
      <alignment horizontal="center" vertical="center"/>
    </xf>
    <xf numFmtId="0" fontId="16" fillId="0" borderId="14" xfId="0" applyFont="1" applyBorder="1" applyAlignment="1">
      <alignment vertical="center"/>
    </xf>
    <xf numFmtId="0" fontId="16" fillId="0" borderId="1" xfId="0" applyFont="1" applyBorder="1" applyAlignment="1">
      <alignment vertical="center"/>
    </xf>
    <xf numFmtId="0" fontId="13" fillId="0" borderId="13" xfId="0" applyFont="1" applyBorder="1" applyAlignment="1">
      <alignment horizontal="center" vertical="center" wrapText="1"/>
    </xf>
    <xf numFmtId="0" fontId="13" fillId="0" borderId="14" xfId="0" applyFont="1" applyBorder="1" applyAlignment="1">
      <alignment horizontal="center" vertical="center" wrapText="1"/>
    </xf>
    <xf numFmtId="164" fontId="4" fillId="0" borderId="9" xfId="0" applyNumberFormat="1" applyFont="1" applyFill="1" applyBorder="1"/>
    <xf numFmtId="0" fontId="4" fillId="0" borderId="9" xfId="0" applyFont="1" applyFill="1" applyBorder="1"/>
    <xf numFmtId="0" fontId="4" fillId="0" borderId="9" xfId="0" applyNumberFormat="1" applyFont="1" applyFill="1" applyBorder="1"/>
    <xf numFmtId="0" fontId="4" fillId="5" borderId="0" xfId="0" applyFont="1" applyFill="1" applyBorder="1"/>
    <xf numFmtId="164" fontId="4" fillId="0" borderId="11" xfId="0" applyNumberFormat="1" applyFont="1" applyFill="1" applyBorder="1"/>
    <xf numFmtId="0" fontId="4" fillId="0" borderId="4" xfId="0" applyNumberFormat="1" applyFont="1" applyFill="1" applyBorder="1"/>
    <xf numFmtId="0" fontId="4" fillId="0" borderId="11" xfId="0" applyFont="1" applyFill="1" applyBorder="1"/>
    <xf numFmtId="0" fontId="4" fillId="0" borderId="9" xfId="0" applyNumberFormat="1" applyFont="1" applyFill="1" applyBorder="1" applyAlignment="1">
      <alignment horizontal="right"/>
    </xf>
    <xf numFmtId="0" fontId="4" fillId="0" borderId="9" xfId="0" applyFont="1" applyFill="1" applyBorder="1" applyAlignment="1">
      <alignment horizontal="right"/>
    </xf>
    <xf numFmtId="0" fontId="4" fillId="0" borderId="11" xfId="0" applyNumberFormat="1" applyFont="1" applyFill="1" applyBorder="1" applyAlignment="1">
      <alignment horizontal="right"/>
    </xf>
    <xf numFmtId="2" fontId="4" fillId="0" borderId="10" xfId="0" applyNumberFormat="1" applyFont="1" applyFill="1" applyBorder="1" applyAlignment="1">
      <alignment horizontal="right"/>
    </xf>
    <xf numFmtId="2" fontId="2" fillId="0" borderId="10" xfId="0" applyNumberFormat="1" applyFont="1" applyFill="1" applyBorder="1" applyAlignment="1">
      <alignment horizontal="right"/>
    </xf>
    <xf numFmtId="2" fontId="0" fillId="0" borderId="10" xfId="0" applyNumberFormat="1" applyFont="1" applyBorder="1" applyAlignment="1">
      <alignment horizontal="right"/>
    </xf>
    <xf numFmtId="0" fontId="16" fillId="0" borderId="1" xfId="0" applyFont="1" applyBorder="1" applyAlignment="1">
      <alignment horizontal="center" vertical="center"/>
    </xf>
    <xf numFmtId="14" fontId="13" fillId="0" borderId="17" xfId="0" applyNumberFormat="1" applyFont="1" applyBorder="1" applyAlignment="1">
      <alignment horizontal="center" vertical="center"/>
    </xf>
    <xf numFmtId="0" fontId="15" fillId="4" borderId="39" xfId="0" applyFont="1" applyFill="1" applyBorder="1" applyAlignment="1">
      <alignment vertical="center"/>
    </xf>
    <xf numFmtId="0" fontId="15" fillId="4" borderId="38" xfId="0" applyFont="1" applyFill="1" applyBorder="1" applyAlignment="1">
      <alignment horizontal="center" vertical="center"/>
    </xf>
    <xf numFmtId="0" fontId="15" fillId="4" borderId="40" xfId="0" applyFont="1" applyFill="1" applyBorder="1" applyAlignment="1">
      <alignment vertical="center"/>
    </xf>
    <xf numFmtId="0" fontId="12" fillId="3" borderId="41" xfId="0" applyFont="1" applyFill="1" applyBorder="1" applyAlignment="1">
      <alignment horizontal="center" vertical="center" wrapText="1"/>
    </xf>
    <xf numFmtId="0" fontId="15" fillId="4" borderId="39" xfId="0" applyFont="1" applyFill="1" applyBorder="1" applyAlignment="1">
      <alignment vertical="center" wrapText="1"/>
    </xf>
    <xf numFmtId="0" fontId="13" fillId="0" borderId="21" xfId="0" applyFont="1" applyBorder="1" applyAlignment="1">
      <alignment horizontal="center" vertical="center" wrapText="1"/>
    </xf>
    <xf numFmtId="0" fontId="13" fillId="0" borderId="22" xfId="0" applyFont="1" applyBorder="1" applyAlignment="1">
      <alignment horizontal="center" vertical="center" wrapText="1"/>
    </xf>
    <xf numFmtId="14" fontId="13" fillId="0" borderId="22" xfId="0" applyNumberFormat="1" applyFont="1" applyBorder="1" applyAlignment="1">
      <alignment horizontal="center" vertical="center" wrapText="1"/>
    </xf>
    <xf numFmtId="0" fontId="13" fillId="0" borderId="24" xfId="0" applyFont="1" applyBorder="1" applyAlignment="1">
      <alignment horizontal="center" vertical="center" wrapText="1"/>
    </xf>
    <xf numFmtId="0" fontId="13" fillId="0" borderId="7" xfId="0" applyFont="1" applyBorder="1" applyAlignment="1">
      <alignment horizontal="center" vertical="center" wrapText="1"/>
    </xf>
    <xf numFmtId="14" fontId="13" fillId="0" borderId="7" xfId="0" applyNumberFormat="1" applyFont="1" applyBorder="1" applyAlignment="1">
      <alignment horizontal="center" vertical="center" wrapText="1"/>
    </xf>
    <xf numFmtId="14" fontId="13" fillId="0" borderId="13" xfId="0" applyNumberFormat="1" applyFont="1" applyBorder="1" applyAlignment="1">
      <alignment horizontal="center" vertical="center"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14" fontId="13" fillId="0" borderId="14" xfId="0" applyNumberFormat="1" applyFont="1" applyBorder="1" applyAlignment="1">
      <alignment horizontal="center" vertical="center" wrapText="1"/>
    </xf>
    <xf numFmtId="0" fontId="21" fillId="4" borderId="39" xfId="1" applyFill="1" applyBorder="1" applyAlignment="1">
      <alignment horizontal="center" vertical="center"/>
    </xf>
    <xf numFmtId="0" fontId="8" fillId="0" borderId="0" xfId="0" applyFont="1"/>
    <xf numFmtId="0" fontId="13" fillId="0" borderId="23" xfId="0" applyFont="1" applyBorder="1" applyAlignment="1">
      <alignment horizontal="left" vertical="center" wrapText="1"/>
    </xf>
    <xf numFmtId="0" fontId="20" fillId="0" borderId="0" xfId="0" applyFont="1" applyAlignment="1">
      <alignment horizontal="center" vertical="center" wrapText="1"/>
    </xf>
    <xf numFmtId="0" fontId="16" fillId="0" borderId="51" xfId="0" applyFont="1" applyBorder="1" applyAlignment="1">
      <alignment horizontal="center" vertical="center"/>
    </xf>
    <xf numFmtId="0" fontId="16" fillId="0" borderId="51" xfId="0" applyFont="1" applyBorder="1" applyAlignment="1">
      <alignment vertical="center"/>
    </xf>
    <xf numFmtId="0" fontId="16" fillId="0" borderId="52" xfId="0" applyFont="1" applyBorder="1" applyAlignment="1">
      <alignment horizontal="center" vertical="center"/>
    </xf>
    <xf numFmtId="0" fontId="22" fillId="0" borderId="5" xfId="0" applyFont="1" applyBorder="1" applyAlignment="1">
      <alignment horizontal="left" vertical="center"/>
    </xf>
    <xf numFmtId="0" fontId="15" fillId="4" borderId="47" xfId="0" applyFont="1" applyFill="1" applyBorder="1" applyAlignment="1">
      <alignment horizontal="center" vertical="center" wrapText="1"/>
    </xf>
    <xf numFmtId="0" fontId="16" fillId="0" borderId="31" xfId="0" applyFont="1" applyBorder="1" applyAlignment="1">
      <alignment vertical="center"/>
    </xf>
    <xf numFmtId="0" fontId="16" fillId="0" borderId="31" xfId="0" applyFont="1" applyBorder="1" applyAlignment="1">
      <alignment horizontal="center" vertical="center"/>
    </xf>
    <xf numFmtId="0" fontId="22" fillId="0" borderId="54" xfId="0" applyFont="1" applyBorder="1" applyAlignment="1">
      <alignment horizontal="left" vertical="center"/>
    </xf>
    <xf numFmtId="0" fontId="22" fillId="0" borderId="14" xfId="0" applyFont="1" applyFill="1" applyBorder="1" applyAlignment="1">
      <alignment horizontal="left" vertical="center"/>
    </xf>
    <xf numFmtId="0" fontId="22" fillId="0" borderId="14" xfId="0" applyFont="1" applyBorder="1" applyAlignment="1">
      <alignment horizontal="left" vertical="center"/>
    </xf>
    <xf numFmtId="0" fontId="13" fillId="0" borderId="25" xfId="0" applyFont="1" applyBorder="1" applyAlignment="1">
      <alignment horizontal="left" vertical="center" wrapText="1"/>
    </xf>
    <xf numFmtId="0" fontId="13" fillId="0" borderId="18" xfId="0" applyFont="1" applyBorder="1" applyAlignment="1">
      <alignment horizontal="left" vertical="center" wrapText="1"/>
    </xf>
    <xf numFmtId="0" fontId="13" fillId="0" borderId="20" xfId="0" applyFont="1" applyBorder="1" applyAlignment="1">
      <alignment horizontal="left" vertical="center" wrapText="1"/>
    </xf>
    <xf numFmtId="0" fontId="16" fillId="0" borderId="27" xfId="0" applyFont="1" applyBorder="1" applyAlignment="1">
      <alignment vertical="center"/>
    </xf>
    <xf numFmtId="0" fontId="16" fillId="0" borderId="57" xfId="0" applyFont="1" applyBorder="1" applyAlignment="1">
      <alignment vertical="center"/>
    </xf>
    <xf numFmtId="0" fontId="16" fillId="0" borderId="27" xfId="0" applyFont="1" applyBorder="1" applyAlignment="1">
      <alignment horizontal="center" vertical="center"/>
    </xf>
    <xf numFmtId="0" fontId="22" fillId="0" borderId="27" xfId="0" applyFont="1" applyFill="1" applyBorder="1" applyAlignment="1">
      <alignment horizontal="left" vertical="center"/>
    </xf>
    <xf numFmtId="0" fontId="16" fillId="0" borderId="57" xfId="0" applyFont="1" applyBorder="1" applyAlignment="1">
      <alignment horizontal="center" vertical="center"/>
    </xf>
    <xf numFmtId="0" fontId="22" fillId="0" borderId="57" xfId="0" applyFont="1" applyFill="1" applyBorder="1" applyAlignment="1">
      <alignment horizontal="left" vertical="center"/>
    </xf>
    <xf numFmtId="0" fontId="12" fillId="3" borderId="60" xfId="0" applyFont="1" applyFill="1" applyBorder="1" applyAlignment="1">
      <alignment vertical="center" wrapText="1"/>
    </xf>
    <xf numFmtId="0" fontId="13" fillId="0" borderId="45" xfId="0" applyFont="1" applyBorder="1" applyAlignment="1">
      <alignment vertical="center" wrapText="1"/>
    </xf>
    <xf numFmtId="0" fontId="13" fillId="0" borderId="55" xfId="0" applyFont="1" applyBorder="1" applyAlignment="1"/>
    <xf numFmtId="0" fontId="13" fillId="0" borderId="45" xfId="0" applyFont="1" applyBorder="1" applyAlignment="1"/>
    <xf numFmtId="0" fontId="13" fillId="0" borderId="2" xfId="0" applyFont="1" applyBorder="1" applyAlignment="1"/>
    <xf numFmtId="0" fontId="13" fillId="0" borderId="2" xfId="0" applyFont="1" applyFill="1" applyBorder="1" applyAlignment="1"/>
    <xf numFmtId="0" fontId="13" fillId="0" borderId="55" xfId="0" applyFont="1" applyFill="1" applyBorder="1" applyAlignment="1"/>
    <xf numFmtId="0" fontId="13" fillId="0" borderId="45" xfId="0" applyFont="1" applyFill="1" applyBorder="1" applyAlignment="1">
      <alignment vertical="center"/>
    </xf>
    <xf numFmtId="0" fontId="13" fillId="0" borderId="2" xfId="0" applyFont="1" applyFill="1" applyBorder="1" applyAlignment="1">
      <alignment vertical="center"/>
    </xf>
    <xf numFmtId="0" fontId="13" fillId="0" borderId="1" xfId="0" applyFont="1" applyBorder="1" applyAlignment="1">
      <alignment horizontal="left" vertical="center" wrapText="1"/>
    </xf>
    <xf numFmtId="0" fontId="13" fillId="0" borderId="14" xfId="0" applyFont="1" applyBorder="1" applyAlignment="1">
      <alignment horizontal="left" vertical="center" wrapText="1"/>
    </xf>
    <xf numFmtId="0" fontId="15" fillId="4" borderId="39" xfId="0" applyFont="1" applyFill="1" applyBorder="1" applyAlignment="1">
      <alignment horizontal="center" vertical="center" wrapText="1"/>
    </xf>
    <xf numFmtId="14" fontId="16" fillId="0" borderId="27" xfId="0" applyNumberFormat="1" applyFont="1" applyBorder="1" applyAlignment="1">
      <alignment horizontal="center" vertical="center"/>
    </xf>
    <xf numFmtId="14" fontId="16" fillId="0" borderId="14" xfId="0" applyNumberFormat="1" applyFont="1" applyBorder="1" applyAlignment="1">
      <alignment horizontal="center" vertical="center"/>
    </xf>
    <xf numFmtId="14" fontId="16" fillId="0" borderId="51" xfId="0" applyNumberFormat="1" applyFont="1" applyBorder="1" applyAlignment="1">
      <alignment horizontal="center" vertical="center"/>
    </xf>
    <xf numFmtId="14" fontId="16" fillId="0" borderId="13" xfId="0" applyNumberFormat="1" applyFont="1" applyBorder="1" applyAlignment="1">
      <alignment horizontal="center" vertical="center"/>
    </xf>
    <xf numFmtId="14" fontId="16" fillId="0" borderId="1" xfId="0" applyNumberFormat="1" applyFont="1" applyBorder="1" applyAlignment="1">
      <alignment horizontal="center" vertical="center"/>
    </xf>
    <xf numFmtId="14" fontId="13" fillId="0" borderId="70" xfId="0" applyNumberFormat="1" applyFont="1" applyBorder="1" applyAlignment="1">
      <alignment horizontal="center" vertical="center"/>
    </xf>
    <xf numFmtId="0" fontId="13" fillId="0" borderId="71" xfId="0" applyFont="1" applyFill="1" applyBorder="1" applyAlignment="1">
      <alignment vertical="center"/>
    </xf>
    <xf numFmtId="0" fontId="7" fillId="0" borderId="76" xfId="0" applyFont="1" applyBorder="1"/>
    <xf numFmtId="0" fontId="4" fillId="0" borderId="9" xfId="0" applyFont="1" applyFill="1" applyBorder="1" applyAlignment="1">
      <alignment horizontal="center"/>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0" xfId="0" applyNumberFormat="1" applyFont="1" applyFill="1" applyBorder="1" applyAlignment="1">
      <alignment horizontal="center"/>
    </xf>
    <xf numFmtId="0" fontId="4" fillId="0" borderId="11" xfId="0" applyFont="1" applyFill="1" applyBorder="1" applyAlignment="1">
      <alignment horizontal="center"/>
    </xf>
    <xf numFmtId="0" fontId="4" fillId="0" borderId="12" xfId="0" applyFont="1" applyFill="1" applyBorder="1" applyAlignment="1">
      <alignment horizontal="center"/>
    </xf>
    <xf numFmtId="0" fontId="4" fillId="0" borderId="4" xfId="0" applyFont="1" applyFill="1" applyBorder="1" applyAlignment="1">
      <alignment horizontal="center"/>
    </xf>
    <xf numFmtId="0" fontId="23" fillId="0" borderId="0" xfId="0" applyFont="1" applyAlignment="1">
      <alignment vertical="center"/>
    </xf>
    <xf numFmtId="0" fontId="23" fillId="0" borderId="0" xfId="0" applyFont="1"/>
    <xf numFmtId="0" fontId="23" fillId="0" borderId="0" xfId="0" applyFont="1" applyAlignment="1">
      <alignment horizontal="left" vertical="center" indent="5"/>
    </xf>
    <xf numFmtId="0" fontId="24" fillId="0" borderId="0" xfId="0" applyFont="1" applyAlignment="1">
      <alignment vertical="center"/>
    </xf>
    <xf numFmtId="0" fontId="0" fillId="0" borderId="0" xfId="0" applyFont="1" applyAlignment="1">
      <alignment horizontal="left" vertical="center" wrapText="1"/>
    </xf>
    <xf numFmtId="2" fontId="0" fillId="0" borderId="9" xfId="0" applyNumberFormat="1" applyFont="1" applyBorder="1" applyAlignment="1">
      <alignment horizontal="center"/>
    </xf>
    <xf numFmtId="2" fontId="0" fillId="0" borderId="10" xfId="0" applyNumberFormat="1" applyFont="1" applyBorder="1" applyAlignment="1">
      <alignment horizontal="center"/>
    </xf>
    <xf numFmtId="0" fontId="0" fillId="0" borderId="9" xfId="0" applyFont="1" applyBorder="1" applyAlignment="1">
      <alignment horizontal="center"/>
    </xf>
    <xf numFmtId="0" fontId="0" fillId="0" borderId="10" xfId="0" applyFont="1" applyBorder="1" applyAlignment="1">
      <alignment horizontal="center"/>
    </xf>
    <xf numFmtId="2" fontId="0" fillId="0" borderId="9" xfId="0" applyNumberFormat="1" applyFont="1" applyFill="1" applyBorder="1" applyAlignment="1">
      <alignment horizontal="center"/>
    </xf>
    <xf numFmtId="2" fontId="0" fillId="0" borderId="10" xfId="0" applyNumberFormat="1" applyFont="1" applyFill="1" applyBorder="1" applyAlignment="1">
      <alignment horizontal="center"/>
    </xf>
    <xf numFmtId="0" fontId="0" fillId="0" borderId="9" xfId="0" applyFont="1" applyFill="1" applyBorder="1" applyAlignment="1">
      <alignment horizontal="center"/>
    </xf>
    <xf numFmtId="0" fontId="0" fillId="0" borderId="11" xfId="0" applyFont="1" applyFill="1" applyBorder="1" applyAlignment="1">
      <alignment horizontal="center"/>
    </xf>
    <xf numFmtId="2" fontId="0" fillId="0" borderId="12" xfId="0" applyNumberFormat="1" applyFont="1" applyFill="1" applyBorder="1" applyAlignment="1">
      <alignment horizontal="center"/>
    </xf>
    <xf numFmtId="0" fontId="3" fillId="0" borderId="77" xfId="0" applyFont="1" applyFill="1" applyBorder="1" applyAlignment="1">
      <alignment horizontal="center" wrapText="1"/>
    </xf>
    <xf numFmtId="0" fontId="3" fillId="0" borderId="46" xfId="0" applyFont="1" applyFill="1" applyBorder="1" applyAlignment="1">
      <alignment horizontal="center" wrapText="1"/>
    </xf>
    <xf numFmtId="0" fontId="3" fillId="0" borderId="63" xfId="0" applyFont="1" applyFill="1" applyBorder="1" applyAlignment="1">
      <alignment horizontal="center" wrapText="1"/>
    </xf>
    <xf numFmtId="0" fontId="3" fillId="0" borderId="77" xfId="0" applyFont="1" applyFill="1" applyBorder="1" applyAlignment="1">
      <alignment wrapText="1"/>
    </xf>
    <xf numFmtId="0" fontId="3" fillId="0" borderId="46" xfId="0" applyFont="1" applyFill="1" applyBorder="1" applyAlignment="1">
      <alignment wrapText="1"/>
    </xf>
    <xf numFmtId="0" fontId="0" fillId="0" borderId="0" xfId="0" applyFont="1" applyFill="1" applyBorder="1" applyAlignment="1">
      <alignment horizontal="center"/>
    </xf>
    <xf numFmtId="0" fontId="0" fillId="0" borderId="10" xfId="0" applyFont="1" applyFill="1" applyBorder="1" applyAlignment="1">
      <alignment horizontal="center"/>
    </xf>
    <xf numFmtId="0" fontId="0" fillId="0" borderId="9" xfId="0" applyBorder="1" applyAlignment="1">
      <alignment horizontal="center"/>
    </xf>
    <xf numFmtId="165" fontId="0" fillId="0" borderId="10" xfId="0" applyNumberFormat="1" applyBorder="1" applyAlignment="1">
      <alignment horizontal="center"/>
    </xf>
    <xf numFmtId="165" fontId="2" fillId="0" borderId="10" xfId="0" applyNumberFormat="1" applyFont="1" applyBorder="1" applyAlignment="1">
      <alignment horizontal="center"/>
    </xf>
    <xf numFmtId="0" fontId="0" fillId="0" borderId="9" xfId="0" applyFill="1" applyBorder="1" applyAlignment="1">
      <alignment horizontal="center"/>
    </xf>
    <xf numFmtId="165" fontId="0" fillId="0" borderId="10" xfId="0" applyNumberFormat="1" applyFill="1" applyBorder="1" applyAlignment="1">
      <alignment horizontal="center"/>
    </xf>
    <xf numFmtId="0" fontId="0" fillId="0" borderId="4" xfId="0" applyFont="1" applyFill="1" applyBorder="1" applyAlignment="1">
      <alignment horizontal="center"/>
    </xf>
    <xf numFmtId="0" fontId="0" fillId="0" borderId="12" xfId="0" applyFont="1" applyFill="1" applyBorder="1" applyAlignment="1">
      <alignment horizontal="center"/>
    </xf>
    <xf numFmtId="0" fontId="0" fillId="0" borderId="11" xfId="0" applyFill="1" applyBorder="1" applyAlignment="1">
      <alignment horizontal="center"/>
    </xf>
    <xf numFmtId="165" fontId="0" fillId="0" borderId="12" xfId="0" applyNumberFormat="1" applyFill="1" applyBorder="1" applyAlignment="1">
      <alignment horizontal="center"/>
    </xf>
    <xf numFmtId="1" fontId="0" fillId="0" borderId="10" xfId="0" applyNumberFormat="1" applyFont="1" applyBorder="1" applyAlignment="1">
      <alignment horizontal="center"/>
    </xf>
    <xf numFmtId="0" fontId="0" fillId="0" borderId="0" xfId="0" applyFont="1" applyAlignment="1">
      <alignment wrapText="1"/>
    </xf>
    <xf numFmtId="0" fontId="0" fillId="0" borderId="9" xfId="0" applyFont="1" applyBorder="1"/>
    <xf numFmtId="0" fontId="0" fillId="0" borderId="11" xfId="0" applyFont="1" applyBorder="1"/>
    <xf numFmtId="0" fontId="3" fillId="0" borderId="77" xfId="0" applyFont="1" applyFill="1" applyBorder="1" applyAlignment="1">
      <alignment vertical="center" wrapText="1"/>
    </xf>
    <xf numFmtId="0" fontId="3" fillId="0" borderId="46" xfId="0" applyFont="1" applyFill="1" applyBorder="1" applyAlignment="1">
      <alignment vertical="center" wrapText="1"/>
    </xf>
    <xf numFmtId="0" fontId="3" fillId="0" borderId="46" xfId="0" applyFont="1" applyFill="1" applyBorder="1" applyAlignment="1">
      <alignment horizontal="center" vertical="center" wrapText="1"/>
    </xf>
    <xf numFmtId="0" fontId="3" fillId="0" borderId="77" xfId="0" applyFont="1" applyFill="1" applyBorder="1" applyAlignment="1">
      <alignment horizontal="center" vertical="center" wrapText="1"/>
    </xf>
    <xf numFmtId="0" fontId="3" fillId="0" borderId="63" xfId="0" applyFont="1" applyFill="1" applyBorder="1" applyAlignment="1">
      <alignment horizontal="center" vertical="center" wrapText="1"/>
    </xf>
    <xf numFmtId="0" fontId="0" fillId="0" borderId="0" xfId="0" applyFont="1" applyAlignment="1">
      <alignment vertical="center"/>
    </xf>
    <xf numFmtId="0" fontId="0" fillId="0" borderId="0" xfId="0" applyAlignment="1">
      <alignment vertical="center"/>
    </xf>
    <xf numFmtId="165" fontId="0" fillId="0" borderId="10" xfId="0" applyNumberFormat="1" applyFont="1" applyBorder="1" applyAlignment="1">
      <alignment horizontal="center"/>
    </xf>
    <xf numFmtId="165" fontId="4" fillId="0" borderId="10" xfId="0" applyNumberFormat="1" applyFont="1" applyBorder="1" applyAlignment="1">
      <alignment horizontal="center"/>
    </xf>
    <xf numFmtId="165" fontId="0" fillId="0" borderId="10" xfId="0" applyNumberFormat="1" applyFont="1" applyFill="1" applyBorder="1" applyAlignment="1">
      <alignment horizontal="center"/>
    </xf>
    <xf numFmtId="0" fontId="0" fillId="0" borderId="11" xfId="0" applyFont="1" applyBorder="1" applyAlignment="1">
      <alignment horizontal="center"/>
    </xf>
    <xf numFmtId="165" fontId="0" fillId="0" borderId="12" xfId="0" applyNumberFormat="1" applyFont="1" applyBorder="1" applyAlignment="1">
      <alignment horizontal="center"/>
    </xf>
    <xf numFmtId="0" fontId="4" fillId="0" borderId="9" xfId="0" applyNumberFormat="1" applyFont="1" applyFill="1" applyBorder="1" applyAlignment="1">
      <alignment horizontal="center"/>
    </xf>
    <xf numFmtId="0" fontId="4" fillId="0" borderId="9" xfId="0" applyFont="1" applyBorder="1" applyAlignment="1">
      <alignment horizontal="center"/>
    </xf>
    <xf numFmtId="1" fontId="4" fillId="0" borderId="10" xfId="0" applyNumberFormat="1" applyFont="1" applyBorder="1" applyAlignment="1">
      <alignment horizontal="center"/>
    </xf>
    <xf numFmtId="165" fontId="2" fillId="0" borderId="10" xfId="0" applyNumberFormat="1" applyFont="1" applyFill="1" applyBorder="1" applyAlignment="1">
      <alignment horizontal="center"/>
    </xf>
    <xf numFmtId="0" fontId="4" fillId="0" borderId="10" xfId="0" applyFont="1" applyBorder="1" applyAlignment="1">
      <alignment horizontal="center"/>
    </xf>
    <xf numFmtId="0" fontId="4" fillId="0" borderId="11" xfId="0" applyFont="1" applyBorder="1" applyAlignment="1">
      <alignment horizontal="center"/>
    </xf>
    <xf numFmtId="0" fontId="4" fillId="0" borderId="12" xfId="0" applyFont="1" applyBorder="1" applyAlignment="1">
      <alignment horizontal="center"/>
    </xf>
    <xf numFmtId="2" fontId="4" fillId="0" borderId="10" xfId="0" applyNumberFormat="1" applyFont="1" applyFill="1" applyBorder="1" applyAlignment="1">
      <alignment horizontal="center"/>
    </xf>
    <xf numFmtId="0" fontId="4" fillId="0" borderId="11" xfId="0" applyNumberFormat="1" applyFont="1" applyFill="1" applyBorder="1" applyAlignment="1">
      <alignment horizontal="center"/>
    </xf>
    <xf numFmtId="0" fontId="4" fillId="0" borderId="4" xfId="0" applyNumberFormat="1" applyFont="1" applyFill="1" applyBorder="1" applyAlignment="1">
      <alignment horizontal="center"/>
    </xf>
    <xf numFmtId="0" fontId="0" fillId="0" borderId="0" xfId="0" applyNumberFormat="1" applyFont="1" applyFill="1" applyBorder="1" applyAlignment="1">
      <alignment horizontal="center"/>
    </xf>
    <xf numFmtId="0" fontId="0" fillId="0" borderId="36" xfId="0" applyFont="1" applyBorder="1" applyAlignment="1">
      <alignment horizontal="center"/>
    </xf>
    <xf numFmtId="2" fontId="0" fillId="0" borderId="36" xfId="0" applyNumberFormat="1" applyFont="1" applyBorder="1" applyAlignment="1">
      <alignment horizontal="center"/>
    </xf>
    <xf numFmtId="0" fontId="0" fillId="0" borderId="10" xfId="0" quotePrefix="1" applyFont="1" applyFill="1" applyBorder="1" applyAlignment="1">
      <alignment horizontal="center"/>
    </xf>
    <xf numFmtId="0" fontId="0" fillId="0" borderId="9" xfId="0" applyNumberFormat="1" applyFont="1" applyFill="1" applyBorder="1" applyAlignment="1">
      <alignment horizontal="center"/>
    </xf>
    <xf numFmtId="0" fontId="0" fillId="0" borderId="11" xfId="0" applyNumberFormat="1" applyFont="1" applyFill="1" applyBorder="1" applyAlignment="1">
      <alignment horizontal="center"/>
    </xf>
    <xf numFmtId="0" fontId="0" fillId="0" borderId="37" xfId="0" applyFont="1" applyBorder="1" applyAlignment="1">
      <alignment horizontal="center"/>
    </xf>
    <xf numFmtId="0" fontId="0" fillId="0" borderId="0" xfId="0" applyAlignment="1">
      <alignment horizontal="center"/>
    </xf>
    <xf numFmtId="2" fontId="4" fillId="0" borderId="9" xfId="0" applyNumberFormat="1" applyFont="1" applyFill="1" applyBorder="1" applyAlignment="1">
      <alignment horizontal="center"/>
    </xf>
    <xf numFmtId="2" fontId="4" fillId="0" borderId="0" xfId="0" applyNumberFormat="1" applyFont="1" applyFill="1" applyBorder="1" applyAlignment="1">
      <alignment horizontal="center"/>
    </xf>
    <xf numFmtId="2" fontId="4" fillId="0" borderId="36" xfId="0" applyNumberFormat="1" applyFont="1" applyFill="1" applyBorder="1" applyAlignment="1">
      <alignment horizontal="center"/>
    </xf>
    <xf numFmtId="2" fontId="2" fillId="0" borderId="36" xfId="0" applyNumberFormat="1" applyFont="1" applyFill="1" applyBorder="1" applyAlignment="1">
      <alignment horizontal="center"/>
    </xf>
    <xf numFmtId="2" fontId="4" fillId="0" borderId="11" xfId="0" applyNumberFormat="1" applyFont="1" applyFill="1" applyBorder="1" applyAlignment="1">
      <alignment horizontal="center"/>
    </xf>
    <xf numFmtId="2" fontId="4" fillId="0" borderId="12" xfId="0" applyNumberFormat="1" applyFont="1" applyFill="1" applyBorder="1" applyAlignment="1">
      <alignment horizontal="center"/>
    </xf>
    <xf numFmtId="2" fontId="4" fillId="0" borderId="4" xfId="0" applyNumberFormat="1" applyFont="1" applyFill="1" applyBorder="1" applyAlignment="1">
      <alignment horizontal="center"/>
    </xf>
    <xf numFmtId="2" fontId="4" fillId="0" borderId="37" xfId="0" applyNumberFormat="1" applyFont="1" applyFill="1" applyBorder="1" applyAlignment="1">
      <alignment horizontal="center"/>
    </xf>
    <xf numFmtId="0" fontId="2" fillId="0" borderId="0" xfId="0" applyFont="1" applyFill="1" applyAlignment="1">
      <alignment horizontal="center" vertical="center"/>
    </xf>
    <xf numFmtId="0" fontId="0" fillId="0" borderId="0" xfId="0" applyAlignment="1">
      <alignment horizontal="center" vertical="center"/>
    </xf>
    <xf numFmtId="0" fontId="4" fillId="0" borderId="0" xfId="0" applyFont="1"/>
    <xf numFmtId="0" fontId="4" fillId="0" borderId="0" xfId="0" applyFont="1" applyAlignment="1">
      <alignment horizontal="right"/>
    </xf>
    <xf numFmtId="0" fontId="4" fillId="0" borderId="9" xfId="0" applyNumberFormat="1" applyFont="1" applyFill="1" applyBorder="1" applyAlignment="1">
      <alignment horizontal="center" vertical="center"/>
    </xf>
    <xf numFmtId="0" fontId="4" fillId="0" borderId="10" xfId="0" applyFont="1" applyFill="1" applyBorder="1" applyAlignment="1">
      <alignment horizontal="center" vertical="center"/>
    </xf>
    <xf numFmtId="0" fontId="4" fillId="0" borderId="0" xfId="0" applyNumberFormat="1" applyFont="1" applyFill="1" applyBorder="1" applyAlignment="1">
      <alignment horizontal="center" vertical="center"/>
    </xf>
    <xf numFmtId="2" fontId="4" fillId="0" borderId="10" xfId="0" applyNumberFormat="1" applyFont="1" applyFill="1" applyBorder="1" applyAlignment="1">
      <alignment horizontal="center" vertical="center"/>
    </xf>
    <xf numFmtId="0" fontId="4" fillId="0" borderId="9"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4" xfId="0" applyFont="1" applyFill="1" applyBorder="1" applyAlignment="1">
      <alignment horizontal="center" vertical="center"/>
    </xf>
    <xf numFmtId="2" fontId="4" fillId="0" borderId="12" xfId="0" applyNumberFormat="1" applyFont="1" applyFill="1" applyBorder="1" applyAlignment="1">
      <alignment horizontal="center" vertical="center"/>
    </xf>
    <xf numFmtId="2" fontId="2" fillId="0" borderId="10" xfId="0" applyNumberFormat="1" applyFont="1" applyBorder="1" applyAlignment="1">
      <alignment horizontal="center"/>
    </xf>
    <xf numFmtId="164" fontId="25" fillId="0" borderId="9" xfId="0" applyNumberFormat="1" applyFont="1" applyFill="1" applyBorder="1"/>
    <xf numFmtId="0" fontId="25" fillId="0" borderId="0" xfId="0" applyFont="1" applyFill="1" applyBorder="1"/>
    <xf numFmtId="0" fontId="25" fillId="0" borderId="9" xfId="0" applyNumberFormat="1" applyFont="1" applyFill="1" applyBorder="1" applyAlignment="1">
      <alignment horizontal="center"/>
    </xf>
    <xf numFmtId="0" fontId="25" fillId="0" borderId="10" xfId="0" applyFont="1" applyFill="1" applyBorder="1" applyAlignment="1">
      <alignment horizontal="center"/>
    </xf>
    <xf numFmtId="0" fontId="25" fillId="0" borderId="0" xfId="0" applyNumberFormat="1" applyFont="1" applyFill="1" applyBorder="1" applyAlignment="1">
      <alignment horizontal="center"/>
    </xf>
    <xf numFmtId="0" fontId="25" fillId="0" borderId="9" xfId="0" applyFont="1" applyFill="1" applyBorder="1" applyAlignment="1">
      <alignment horizontal="center"/>
    </xf>
    <xf numFmtId="0" fontId="25" fillId="0" borderId="0" xfId="0" applyFont="1" applyFill="1" applyBorder="1" applyAlignment="1">
      <alignment horizontal="center"/>
    </xf>
    <xf numFmtId="164" fontId="25" fillId="0" borderId="11" xfId="0" applyNumberFormat="1" applyFont="1" applyFill="1" applyBorder="1"/>
    <xf numFmtId="0" fontId="25" fillId="0" borderId="4" xfId="0" applyFont="1" applyFill="1" applyBorder="1"/>
    <xf numFmtId="0" fontId="25" fillId="0" borderId="11" xfId="0" applyFont="1" applyFill="1" applyBorder="1" applyAlignment="1">
      <alignment horizontal="center"/>
    </xf>
    <xf numFmtId="0" fontId="25" fillId="0" borderId="12" xfId="0" applyFont="1" applyFill="1" applyBorder="1" applyAlignment="1">
      <alignment horizontal="center"/>
    </xf>
    <xf numFmtId="0" fontId="25" fillId="0" borderId="4" xfId="0" applyFont="1" applyFill="1" applyBorder="1" applyAlignment="1">
      <alignment horizontal="center"/>
    </xf>
    <xf numFmtId="0" fontId="0" fillId="0" borderId="12" xfId="0" applyFont="1" applyBorder="1" applyAlignment="1">
      <alignment horizontal="center"/>
    </xf>
    <xf numFmtId="0" fontId="0" fillId="0" borderId="10" xfId="0" applyFont="1" applyBorder="1"/>
    <xf numFmtId="0" fontId="0" fillId="0" borderId="12" xfId="0" applyFont="1" applyBorder="1"/>
    <xf numFmtId="0" fontId="4" fillId="0" borderId="11" xfId="0" applyNumberFormat="1" applyFont="1" applyFill="1" applyBorder="1"/>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1" fontId="8" fillId="2" borderId="3" xfId="0" applyNumberFormat="1" applyFont="1" applyFill="1" applyBorder="1" applyAlignment="1">
      <alignment horizontal="center" vertical="center" wrapText="1"/>
    </xf>
    <xf numFmtId="0" fontId="8" fillId="2" borderId="1" xfId="0" quotePrefix="1" applyFont="1" applyFill="1" applyBorder="1" applyAlignment="1">
      <alignment horizontal="center" vertical="center" wrapText="1"/>
    </xf>
    <xf numFmtId="0" fontId="20" fillId="0" borderId="0" xfId="0" applyFont="1" applyAlignment="1">
      <alignment horizontal="center" vertical="center" wrapText="1"/>
    </xf>
    <xf numFmtId="0" fontId="13" fillId="0" borderId="2" xfId="0" applyFont="1" applyBorder="1" applyAlignment="1">
      <alignment horizontal="left" wrapText="1"/>
    </xf>
    <xf numFmtId="0" fontId="13" fillId="0" borderId="58" xfId="0" applyFont="1" applyBorder="1" applyAlignment="1">
      <alignment horizontal="left" wrapText="1"/>
    </xf>
    <xf numFmtId="0" fontId="13" fillId="0" borderId="65" xfId="0" applyFont="1" applyBorder="1" applyAlignment="1">
      <alignment horizontal="left" wrapText="1"/>
    </xf>
    <xf numFmtId="0" fontId="13" fillId="0" borderId="55" xfId="0" applyFont="1" applyBorder="1" applyAlignment="1">
      <alignment horizontal="left" wrapText="1"/>
    </xf>
    <xf numFmtId="0" fontId="13" fillId="0" borderId="52" xfId="0" applyFont="1" applyBorder="1" applyAlignment="1">
      <alignment horizontal="left" wrapText="1"/>
    </xf>
    <xf numFmtId="0" fontId="13" fillId="0" borderId="64" xfId="0" applyFont="1" applyBorder="1" applyAlignment="1">
      <alignment horizontal="left" wrapText="1"/>
    </xf>
    <xf numFmtId="14" fontId="16" fillId="0" borderId="31" xfId="0" applyNumberFormat="1" applyFont="1" applyBorder="1" applyAlignment="1">
      <alignment horizontal="center" vertical="center"/>
    </xf>
    <xf numFmtId="14" fontId="16" fillId="0" borderId="27" xfId="0" applyNumberFormat="1" applyFont="1" applyBorder="1" applyAlignment="1">
      <alignment horizontal="center" vertical="center"/>
    </xf>
    <xf numFmtId="0" fontId="13" fillId="0" borderId="67" xfId="0" applyFont="1" applyBorder="1" applyAlignment="1">
      <alignment horizontal="center" vertical="center"/>
    </xf>
    <xf numFmtId="0" fontId="13" fillId="0" borderId="68" xfId="0" applyFont="1" applyBorder="1" applyAlignment="1">
      <alignment horizontal="center" vertical="center"/>
    </xf>
    <xf numFmtId="0" fontId="13" fillId="0" borderId="69" xfId="0" applyFont="1" applyBorder="1" applyAlignment="1">
      <alignment horizontal="center" vertical="center"/>
    </xf>
    <xf numFmtId="0" fontId="13" fillId="0" borderId="55" xfId="0" applyFont="1" applyBorder="1" applyAlignment="1">
      <alignment horizontal="center" vertical="center" wrapText="1"/>
    </xf>
    <xf numFmtId="0" fontId="13" fillId="0" borderId="59" xfId="0" applyFont="1" applyBorder="1" applyAlignment="1">
      <alignment horizontal="center" vertical="center" wrapText="1"/>
    </xf>
    <xf numFmtId="0" fontId="17" fillId="0" borderId="55" xfId="0" applyFont="1" applyFill="1" applyBorder="1" applyAlignment="1">
      <alignment horizontal="left" wrapText="1"/>
    </xf>
    <xf numFmtId="0" fontId="17" fillId="0" borderId="52" xfId="0" applyFont="1" applyFill="1" applyBorder="1" applyAlignment="1">
      <alignment horizontal="left" wrapText="1"/>
    </xf>
    <xf numFmtId="0" fontId="17" fillId="0" borderId="64" xfId="0" applyFont="1" applyFill="1" applyBorder="1" applyAlignment="1">
      <alignment horizontal="left" wrapText="1"/>
    </xf>
    <xf numFmtId="0" fontId="13" fillId="0" borderId="45" xfId="0" applyFont="1" applyBorder="1" applyAlignment="1">
      <alignment horizontal="left" vertical="top" wrapText="1"/>
    </xf>
    <xf numFmtId="0" fontId="13" fillId="0" borderId="46" xfId="0" applyFont="1" applyBorder="1" applyAlignment="1">
      <alignment horizontal="left" vertical="top" wrapText="1"/>
    </xf>
    <xf numFmtId="0" fontId="13" fillId="0" borderId="63" xfId="0" applyFont="1" applyBorder="1" applyAlignment="1">
      <alignment horizontal="left" vertical="top" wrapText="1"/>
    </xf>
    <xf numFmtId="0" fontId="13" fillId="0" borderId="71" xfId="0" applyFont="1" applyBorder="1" applyAlignment="1">
      <alignment horizontal="left" vertical="top" wrapText="1"/>
    </xf>
    <xf numFmtId="0" fontId="13" fillId="0" borderId="72" xfId="0" applyFont="1" applyBorder="1" applyAlignment="1">
      <alignment horizontal="left" vertical="top" wrapText="1"/>
    </xf>
    <xf numFmtId="0" fontId="13" fillId="0" borderId="73" xfId="0" applyFont="1" applyBorder="1" applyAlignment="1">
      <alignment horizontal="left" vertical="top" wrapText="1"/>
    </xf>
    <xf numFmtId="0" fontId="13" fillId="0" borderId="2" xfId="0" applyFont="1" applyBorder="1" applyAlignment="1">
      <alignment horizontal="left" vertical="top" wrapText="1"/>
    </xf>
    <xf numFmtId="0" fontId="13" fillId="0" borderId="58" xfId="0" applyFont="1" applyBorder="1" applyAlignment="1">
      <alignment horizontal="left" vertical="top" wrapText="1"/>
    </xf>
    <xf numFmtId="0" fontId="13" fillId="0" borderId="65" xfId="0" applyFont="1" applyBorder="1" applyAlignment="1">
      <alignment horizontal="left" vertical="top" wrapText="1"/>
    </xf>
    <xf numFmtId="0" fontId="13" fillId="0" borderId="45" xfId="0" applyFont="1" applyBorder="1" applyAlignment="1">
      <alignment horizontal="left" vertical="center" wrapText="1"/>
    </xf>
    <xf numFmtId="0" fontId="13" fillId="0" borderId="46" xfId="0" applyFont="1" applyBorder="1" applyAlignment="1">
      <alignment horizontal="left" vertical="center" wrapText="1"/>
    </xf>
    <xf numFmtId="0" fontId="13" fillId="0" borderId="63" xfId="0" applyFont="1" applyBorder="1" applyAlignment="1">
      <alignment horizontal="left" vertical="center" wrapText="1"/>
    </xf>
    <xf numFmtId="0" fontId="13" fillId="0" borderId="45" xfId="0" applyFont="1" applyBorder="1" applyAlignment="1">
      <alignment horizontal="left" wrapText="1"/>
    </xf>
    <xf numFmtId="0" fontId="13" fillId="0" borderId="46" xfId="0" applyFont="1" applyBorder="1" applyAlignment="1">
      <alignment horizontal="left" wrapText="1"/>
    </xf>
    <xf numFmtId="0" fontId="13" fillId="0" borderId="63" xfId="0" applyFont="1" applyBorder="1" applyAlignment="1">
      <alignment horizontal="left" wrapText="1"/>
    </xf>
    <xf numFmtId="0" fontId="13" fillId="0" borderId="55" xfId="0" applyFont="1" applyBorder="1" applyAlignment="1">
      <alignment horizontal="left" vertical="center" wrapText="1"/>
    </xf>
    <xf numFmtId="0" fontId="13" fillId="0" borderId="52" xfId="0" applyFont="1" applyBorder="1" applyAlignment="1">
      <alignment horizontal="left" vertical="center" wrapText="1"/>
    </xf>
    <xf numFmtId="0" fontId="13" fillId="0" borderId="64" xfId="0" applyFont="1" applyBorder="1" applyAlignment="1">
      <alignment horizontal="left" vertical="center" wrapText="1"/>
    </xf>
    <xf numFmtId="0" fontId="13" fillId="0" borderId="2" xfId="0" applyFont="1" applyFill="1" applyBorder="1" applyAlignment="1">
      <alignment horizontal="left" wrapText="1"/>
    </xf>
    <xf numFmtId="0" fontId="13" fillId="0" borderId="58" xfId="0" applyFont="1" applyFill="1" applyBorder="1" applyAlignment="1">
      <alignment horizontal="left" wrapText="1"/>
    </xf>
    <xf numFmtId="0" fontId="13" fillId="0" borderId="65" xfId="0" applyFont="1" applyFill="1" applyBorder="1" applyAlignment="1">
      <alignment horizontal="left" wrapText="1"/>
    </xf>
    <xf numFmtId="0" fontId="17" fillId="0" borderId="2" xfId="0" applyFont="1" applyFill="1" applyBorder="1" applyAlignment="1">
      <alignment horizontal="left" wrapText="1"/>
    </xf>
    <xf numFmtId="0" fontId="17" fillId="0" borderId="58" xfId="0" applyFont="1" applyFill="1" applyBorder="1" applyAlignment="1">
      <alignment horizontal="left" wrapText="1"/>
    </xf>
    <xf numFmtId="0" fontId="17" fillId="0" borderId="65" xfId="0" applyFont="1" applyFill="1" applyBorder="1" applyAlignment="1">
      <alignment horizontal="left" wrapText="1"/>
    </xf>
    <xf numFmtId="0" fontId="13" fillId="0" borderId="2" xfId="0" applyFont="1" applyBorder="1" applyAlignment="1">
      <alignment horizontal="left" vertical="center" wrapText="1"/>
    </xf>
    <xf numFmtId="0" fontId="13" fillId="0" borderId="58" xfId="0" applyFont="1" applyBorder="1" applyAlignment="1">
      <alignment horizontal="left" vertical="center" wrapText="1"/>
    </xf>
    <xf numFmtId="0" fontId="13" fillId="0" borderId="65" xfId="0" applyFont="1" applyBorder="1" applyAlignment="1">
      <alignment horizontal="left" vertical="center" wrapText="1"/>
    </xf>
    <xf numFmtId="0" fontId="0" fillId="0" borderId="0" xfId="0" applyFont="1" applyAlignment="1">
      <alignment horizontal="left" vertical="center" wrapText="1"/>
    </xf>
    <xf numFmtId="0" fontId="13" fillId="0" borderId="15"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32" xfId="0" applyFont="1" applyBorder="1" applyAlignment="1">
      <alignment horizontal="center" vertical="center" wrapText="1"/>
    </xf>
    <xf numFmtId="0" fontId="13" fillId="0" borderId="33" xfId="0" applyFont="1" applyBorder="1" applyAlignment="1">
      <alignment horizontal="center" vertical="center" wrapText="1"/>
    </xf>
    <xf numFmtId="0" fontId="16" fillId="0" borderId="13" xfId="0" applyFont="1" applyBorder="1" applyAlignment="1">
      <alignment horizontal="center" vertical="center"/>
    </xf>
    <xf numFmtId="0" fontId="16" fillId="0" borderId="1" xfId="0" applyFont="1" applyBorder="1" applyAlignment="1">
      <alignment horizontal="center" vertical="center"/>
    </xf>
    <xf numFmtId="0" fontId="16" fillId="0" borderId="51" xfId="0" applyFont="1" applyBorder="1" applyAlignment="1">
      <alignment horizontal="center" vertical="center"/>
    </xf>
    <xf numFmtId="0" fontId="16" fillId="0" borderId="26" xfId="0" applyFont="1" applyBorder="1" applyAlignment="1">
      <alignment horizontal="center" vertical="center" wrapText="1"/>
    </xf>
    <xf numFmtId="0" fontId="16" fillId="0" borderId="30" xfId="0" applyFont="1" applyBorder="1" applyAlignment="1">
      <alignment horizontal="center" vertical="center" wrapText="1"/>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3" xfId="0" applyFont="1" applyBorder="1" applyAlignment="1">
      <alignment horizontal="center" vertical="center"/>
    </xf>
    <xf numFmtId="0" fontId="12" fillId="3" borderId="66" xfId="0" applyFont="1" applyFill="1" applyBorder="1" applyAlignment="1">
      <alignment horizontal="center" vertical="center" wrapText="1"/>
    </xf>
    <xf numFmtId="0" fontId="12" fillId="3" borderId="61" xfId="0" applyFont="1" applyFill="1" applyBorder="1" applyAlignment="1">
      <alignment horizontal="center" vertical="center" wrapText="1"/>
    </xf>
    <xf numFmtId="0" fontId="12" fillId="3" borderId="62" xfId="0" applyFont="1" applyFill="1" applyBorder="1" applyAlignment="1">
      <alignment horizontal="center" vertical="center" wrapText="1"/>
    </xf>
    <xf numFmtId="0" fontId="17" fillId="0" borderId="45" xfId="0" applyFont="1" applyFill="1" applyBorder="1" applyAlignment="1">
      <alignment horizontal="left" wrapText="1"/>
    </xf>
    <xf numFmtId="0" fontId="17" fillId="0" borderId="46" xfId="0" applyFont="1" applyFill="1" applyBorder="1" applyAlignment="1">
      <alignment horizontal="left" wrapText="1"/>
    </xf>
    <xf numFmtId="0" fontId="17" fillId="0" borderId="63" xfId="0" applyFont="1" applyFill="1" applyBorder="1" applyAlignment="1">
      <alignment horizontal="left" wrapText="1"/>
    </xf>
    <xf numFmtId="0" fontId="19" fillId="0" borderId="2" xfId="0" applyFont="1" applyFill="1" applyBorder="1" applyAlignment="1">
      <alignment horizontal="left" wrapText="1"/>
    </xf>
    <xf numFmtId="0" fontId="19" fillId="0" borderId="58" xfId="0" applyFont="1" applyFill="1" applyBorder="1" applyAlignment="1">
      <alignment horizontal="left" wrapText="1"/>
    </xf>
    <xf numFmtId="0" fontId="19" fillId="0" borderId="65" xfId="0" applyFont="1" applyFill="1" applyBorder="1" applyAlignment="1">
      <alignment horizontal="left" wrapText="1"/>
    </xf>
    <xf numFmtId="0" fontId="8" fillId="0" borderId="0" xfId="0" applyFont="1" applyAlignment="1">
      <alignment horizontal="left" wrapText="1"/>
    </xf>
    <xf numFmtId="0" fontId="16" fillId="0" borderId="56" xfId="0" applyFont="1" applyBorder="1" applyAlignment="1">
      <alignment horizontal="center" vertical="center"/>
    </xf>
    <xf numFmtId="0" fontId="16" fillId="0" borderId="33" xfId="0" applyFont="1" applyBorder="1" applyAlignment="1">
      <alignment horizontal="center" vertical="center"/>
    </xf>
    <xf numFmtId="0" fontId="13" fillId="0" borderId="53" xfId="0" applyFont="1" applyBorder="1" applyAlignment="1">
      <alignment horizontal="left" vertical="top" wrapText="1"/>
    </xf>
    <xf numFmtId="0" fontId="13" fillId="0" borderId="35" xfId="0" applyFont="1" applyBorder="1" applyAlignment="1">
      <alignment horizontal="left" vertical="top" wrapText="1"/>
    </xf>
    <xf numFmtId="0" fontId="13" fillId="0" borderId="42" xfId="0" applyFont="1" applyBorder="1" applyAlignment="1">
      <alignment horizontal="center" vertical="center" wrapText="1"/>
    </xf>
    <xf numFmtId="0" fontId="13" fillId="0" borderId="43"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49" xfId="0" applyFont="1" applyBorder="1" applyAlignment="1">
      <alignment horizontal="center" vertical="center"/>
    </xf>
    <xf numFmtId="0" fontId="16" fillId="0" borderId="48" xfId="0" applyFont="1" applyBorder="1" applyAlignment="1">
      <alignment horizontal="center" vertical="center"/>
    </xf>
    <xf numFmtId="0" fontId="16" fillId="0" borderId="50" xfId="0" applyFont="1" applyBorder="1" applyAlignment="1">
      <alignment horizontal="center" vertical="center"/>
    </xf>
    <xf numFmtId="0" fontId="13" fillId="0" borderId="34" xfId="0" applyFont="1" applyBorder="1" applyAlignment="1">
      <alignment vertical="top" wrapText="1"/>
    </xf>
    <xf numFmtId="0" fontId="13" fillId="0" borderId="29" xfId="0" applyFont="1" applyBorder="1" applyAlignment="1">
      <alignment vertical="top" wrapText="1"/>
    </xf>
    <xf numFmtId="0" fontId="13" fillId="0" borderId="35" xfId="0" applyFont="1" applyBorder="1" applyAlignment="1">
      <alignment vertical="top" wrapText="1"/>
    </xf>
    <xf numFmtId="0" fontId="26" fillId="0" borderId="0" xfId="0" applyFont="1"/>
    <xf numFmtId="0" fontId="4" fillId="0" borderId="0" xfId="0" applyFont="1" applyFill="1"/>
    <xf numFmtId="0" fontId="25" fillId="0" borderId="0" xfId="0" applyFont="1" applyFill="1"/>
    <xf numFmtId="0" fontId="13" fillId="0" borderId="16" xfId="0" applyFont="1" applyBorder="1" applyAlignment="1">
      <alignment horizontal="left" vertical="top" wrapText="1"/>
    </xf>
    <xf numFmtId="0" fontId="12" fillId="3" borderId="79" xfId="0" applyFont="1" applyFill="1" applyBorder="1" applyAlignment="1">
      <alignment horizontal="center" vertical="center" wrapText="1"/>
    </xf>
    <xf numFmtId="0" fontId="12" fillId="3" borderId="74" xfId="0" applyFont="1" applyFill="1" applyBorder="1" applyAlignment="1">
      <alignment horizontal="center" vertical="center" wrapText="1"/>
    </xf>
    <xf numFmtId="0" fontId="12" fillId="3" borderId="75" xfId="0" applyFont="1" applyFill="1" applyBorder="1" applyAlignment="1">
      <alignment horizontal="center" vertical="center" wrapText="1"/>
    </xf>
    <xf numFmtId="0" fontId="13" fillId="0" borderId="80" xfId="0" applyFont="1" applyBorder="1" applyAlignment="1">
      <alignment horizontal="center" vertical="center" wrapText="1"/>
    </xf>
    <xf numFmtId="0" fontId="13" fillId="0" borderId="78" xfId="0" applyFont="1" applyBorder="1" applyAlignment="1">
      <alignment horizontal="center" vertical="center" wrapText="1"/>
    </xf>
    <xf numFmtId="0" fontId="13" fillId="0" borderId="71" xfId="0" applyFont="1" applyBorder="1" applyAlignment="1">
      <alignment horizontal="center" vertical="center" wrapText="1"/>
    </xf>
    <xf numFmtId="0" fontId="13" fillId="0" borderId="81" xfId="0" applyFont="1" applyBorder="1" applyAlignment="1">
      <alignment horizontal="center" vertical="center" wrapText="1"/>
    </xf>
    <xf numFmtId="0" fontId="13" fillId="0" borderId="45" xfId="0" applyFont="1" applyBorder="1" applyAlignment="1">
      <alignment horizontal="center" vertical="center" wrapText="1"/>
    </xf>
    <xf numFmtId="0" fontId="13" fillId="0" borderId="82" xfId="0" applyFont="1" applyBorder="1" applyAlignment="1">
      <alignment horizontal="center" vertical="center" wrapText="1"/>
    </xf>
    <xf numFmtId="0" fontId="13" fillId="0" borderId="80" xfId="0" applyFont="1" applyBorder="1" applyAlignment="1">
      <alignment horizontal="center" vertical="center" wrapText="1"/>
    </xf>
    <xf numFmtId="0" fontId="13" fillId="0" borderId="83" xfId="0" applyFont="1" applyBorder="1" applyAlignment="1">
      <alignment horizontal="center" vertical="center" wrapText="1"/>
    </xf>
    <xf numFmtId="14" fontId="13" fillId="0" borderId="0" xfId="0" applyNumberFormat="1" applyFont="1" applyBorder="1" applyAlignment="1">
      <alignment horizontal="center" vertical="center" wrapText="1"/>
    </xf>
    <xf numFmtId="0" fontId="13" fillId="0" borderId="0" xfId="0" applyFont="1" applyBorder="1" applyAlignment="1">
      <alignment horizontal="left" vertical="center" wrapText="1"/>
    </xf>
    <xf numFmtId="0" fontId="13" fillId="0" borderId="0" xfId="0" applyFont="1" applyBorder="1" applyAlignment="1">
      <alignment horizontal="center" vertical="center"/>
    </xf>
    <xf numFmtId="14" fontId="13" fillId="0" borderId="0" xfId="0" applyNumberFormat="1" applyFont="1" applyBorder="1" applyAlignment="1">
      <alignment horizontal="center"/>
    </xf>
    <xf numFmtId="0" fontId="13" fillId="0" borderId="0" xfId="0" applyFont="1" applyBorder="1" applyAlignment="1"/>
    <xf numFmtId="0" fontId="13" fillId="0" borderId="0" xfId="0" applyFont="1" applyBorder="1" applyAlignment="1">
      <alignment horizontal="left" wrapText="1"/>
    </xf>
    <xf numFmtId="0" fontId="28" fillId="0" borderId="0" xfId="0" applyFont="1"/>
    <xf numFmtId="0" fontId="30" fillId="0" borderId="0" xfId="1" applyFont="1" applyBorder="1" applyAlignment="1">
      <alignment horizontal="left"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8.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33"/>
  <sheetViews>
    <sheetView topLeftCell="A13" zoomScaleNormal="100" workbookViewId="0"/>
  </sheetViews>
  <sheetFormatPr defaultColWidth="9.109375" defaultRowHeight="15.6" x14ac:dyDescent="0.3"/>
  <cols>
    <col min="1" max="1" width="14.44140625" style="14" customWidth="1"/>
    <col min="2" max="2" width="11.5546875" style="14" customWidth="1"/>
    <col min="3" max="3" width="9.88671875" style="57" customWidth="1"/>
    <col min="4" max="4" width="28" style="14" customWidth="1"/>
    <col min="5" max="5" width="13.44140625" style="14" customWidth="1"/>
    <col min="6" max="6" width="13.109375" style="14" customWidth="1"/>
    <col min="7" max="7" width="45.109375" style="58" customWidth="1"/>
    <col min="8" max="8" width="21.5546875" style="14" customWidth="1"/>
    <col min="9" max="16384" width="9.109375" style="14"/>
  </cols>
  <sheetData>
    <row r="1" spans="1:8" ht="18.75" x14ac:dyDescent="0.25">
      <c r="A1" s="1" t="s">
        <v>6</v>
      </c>
      <c r="B1" s="12"/>
      <c r="C1" s="13"/>
      <c r="E1" s="12"/>
      <c r="F1" s="12"/>
      <c r="G1" s="15"/>
      <c r="H1" s="12"/>
    </row>
    <row r="2" spans="1:8" ht="18.75" x14ac:dyDescent="0.25">
      <c r="A2" s="1" t="s">
        <v>299</v>
      </c>
      <c r="B2" s="12"/>
      <c r="C2" s="13"/>
      <c r="E2" s="12"/>
      <c r="F2" s="12"/>
      <c r="G2" s="15"/>
      <c r="H2" s="12"/>
    </row>
    <row r="3" spans="1:8" ht="9.75" customHeight="1" x14ac:dyDescent="0.25">
      <c r="A3" s="16"/>
      <c r="B3" s="16"/>
      <c r="C3" s="17"/>
      <c r="D3" s="16"/>
      <c r="E3" s="12"/>
      <c r="F3" s="12"/>
      <c r="G3" s="15"/>
      <c r="H3" s="12"/>
    </row>
    <row r="4" spans="1:8" s="18" customFormat="1" x14ac:dyDescent="0.3">
      <c r="A4" s="271" t="s">
        <v>21</v>
      </c>
      <c r="B4" s="272" t="s">
        <v>300</v>
      </c>
      <c r="C4" s="273" t="s">
        <v>35</v>
      </c>
      <c r="D4" s="271" t="s">
        <v>301</v>
      </c>
      <c r="E4" s="271" t="s">
        <v>302</v>
      </c>
      <c r="F4" s="271"/>
      <c r="G4" s="274" t="s">
        <v>303</v>
      </c>
      <c r="H4" s="271" t="s">
        <v>304</v>
      </c>
    </row>
    <row r="5" spans="1:8" s="18" customFormat="1" ht="17.399999999999999" x14ac:dyDescent="0.3">
      <c r="A5" s="271"/>
      <c r="B5" s="272"/>
      <c r="C5" s="273"/>
      <c r="D5" s="271"/>
      <c r="E5" s="19" t="s">
        <v>305</v>
      </c>
      <c r="F5" s="20" t="s">
        <v>306</v>
      </c>
      <c r="G5" s="274"/>
      <c r="H5" s="271"/>
    </row>
    <row r="6" spans="1:8" ht="32.25" customHeight="1" x14ac:dyDescent="0.25">
      <c r="A6" s="21">
        <v>42213</v>
      </c>
      <c r="B6" s="22" t="s">
        <v>37</v>
      </c>
      <c r="C6" s="23">
        <v>1</v>
      </c>
      <c r="D6" s="24" t="s">
        <v>0</v>
      </c>
      <c r="E6" s="22" t="s">
        <v>7</v>
      </c>
      <c r="F6" s="25" t="s">
        <v>8</v>
      </c>
      <c r="G6" s="26"/>
      <c r="H6" s="21" t="s">
        <v>11</v>
      </c>
    </row>
    <row r="7" spans="1:8" ht="32.25" customHeight="1" x14ac:dyDescent="0.25">
      <c r="A7" s="27">
        <v>42247</v>
      </c>
      <c r="B7" s="22" t="s">
        <v>37</v>
      </c>
      <c r="C7" s="28">
        <v>2</v>
      </c>
      <c r="D7" s="24" t="s">
        <v>1</v>
      </c>
      <c r="E7" s="29" t="s">
        <v>7</v>
      </c>
      <c r="F7" s="30" t="s">
        <v>8</v>
      </c>
      <c r="G7" s="31"/>
      <c r="H7" s="27" t="s">
        <v>12</v>
      </c>
    </row>
    <row r="8" spans="1:8" ht="32.25" customHeight="1" x14ac:dyDescent="0.25">
      <c r="A8" s="32">
        <v>42351</v>
      </c>
      <c r="B8" s="33" t="s">
        <v>38</v>
      </c>
      <c r="C8" s="34">
        <v>1</v>
      </c>
      <c r="D8" s="24" t="s">
        <v>0</v>
      </c>
      <c r="E8" s="33" t="s">
        <v>7</v>
      </c>
      <c r="F8" s="35" t="s">
        <v>7</v>
      </c>
      <c r="G8" s="36"/>
      <c r="H8" s="32" t="s">
        <v>10</v>
      </c>
    </row>
    <row r="9" spans="1:8" ht="32.25" customHeight="1" x14ac:dyDescent="0.25">
      <c r="A9" s="27">
        <v>42009</v>
      </c>
      <c r="B9" s="29" t="s">
        <v>38</v>
      </c>
      <c r="C9" s="28">
        <v>2</v>
      </c>
      <c r="D9" s="24" t="s">
        <v>3</v>
      </c>
      <c r="E9" s="37" t="s">
        <v>7</v>
      </c>
      <c r="F9" s="38" t="s">
        <v>7</v>
      </c>
      <c r="G9" s="39"/>
      <c r="H9" s="40" t="s">
        <v>13</v>
      </c>
    </row>
    <row r="10" spans="1:8" ht="32.25" customHeight="1" x14ac:dyDescent="0.25">
      <c r="A10" s="41">
        <v>42381</v>
      </c>
      <c r="B10" s="22" t="s">
        <v>37</v>
      </c>
      <c r="C10" s="28">
        <v>3</v>
      </c>
      <c r="D10" s="24" t="s">
        <v>5</v>
      </c>
      <c r="E10" s="37" t="s">
        <v>7</v>
      </c>
      <c r="F10" s="38" t="s">
        <v>7</v>
      </c>
      <c r="G10" s="39"/>
      <c r="H10" s="40" t="s">
        <v>14</v>
      </c>
    </row>
    <row r="11" spans="1:8" ht="32.25" customHeight="1" x14ac:dyDescent="0.25">
      <c r="A11" s="27">
        <v>42400</v>
      </c>
      <c r="B11" s="29" t="s">
        <v>38</v>
      </c>
      <c r="C11" s="28">
        <v>3</v>
      </c>
      <c r="D11" s="24" t="s">
        <v>1</v>
      </c>
      <c r="E11" s="37" t="s">
        <v>7</v>
      </c>
      <c r="F11" s="42" t="s">
        <v>8</v>
      </c>
      <c r="G11" s="26" t="s">
        <v>307</v>
      </c>
      <c r="H11" s="27" t="s">
        <v>15</v>
      </c>
    </row>
    <row r="12" spans="1:8" ht="32.25" customHeight="1" x14ac:dyDescent="0.25">
      <c r="A12" s="27">
        <v>42400</v>
      </c>
      <c r="B12" s="29" t="s">
        <v>38</v>
      </c>
      <c r="C12" s="28">
        <v>3</v>
      </c>
      <c r="D12" s="24" t="s">
        <v>4</v>
      </c>
      <c r="E12" s="43" t="s">
        <v>8</v>
      </c>
      <c r="F12" s="38" t="s">
        <v>7</v>
      </c>
      <c r="G12" s="39"/>
      <c r="H12" s="27" t="s">
        <v>15</v>
      </c>
    </row>
    <row r="13" spans="1:8" ht="32.25" customHeight="1" x14ac:dyDescent="0.25">
      <c r="A13" s="21">
        <v>42404</v>
      </c>
      <c r="B13" s="22" t="s">
        <v>37</v>
      </c>
      <c r="C13" s="23">
        <v>4</v>
      </c>
      <c r="D13" s="44" t="s">
        <v>2</v>
      </c>
      <c r="E13" s="22" t="s">
        <v>7</v>
      </c>
      <c r="F13" s="35" t="s">
        <v>8</v>
      </c>
      <c r="G13" s="26" t="s">
        <v>308</v>
      </c>
      <c r="H13" s="21" t="s">
        <v>16</v>
      </c>
    </row>
    <row r="14" spans="1:8" ht="32.25" customHeight="1" x14ac:dyDescent="0.25">
      <c r="A14" s="45">
        <v>42418</v>
      </c>
      <c r="B14" s="46" t="s">
        <v>38</v>
      </c>
      <c r="C14" s="47">
        <v>4</v>
      </c>
      <c r="D14" s="24" t="s">
        <v>0</v>
      </c>
      <c r="E14" s="48" t="s">
        <v>7</v>
      </c>
      <c r="F14" s="49" t="s">
        <v>7</v>
      </c>
      <c r="G14" s="50"/>
      <c r="H14" s="51" t="s">
        <v>17</v>
      </c>
    </row>
    <row r="15" spans="1:8" ht="32.25" customHeight="1" x14ac:dyDescent="0.25">
      <c r="A15" s="45">
        <v>42435</v>
      </c>
      <c r="B15" s="46" t="s">
        <v>38</v>
      </c>
      <c r="C15" s="47">
        <v>5</v>
      </c>
      <c r="D15" s="24" t="s">
        <v>0</v>
      </c>
      <c r="E15" s="48" t="s">
        <v>7</v>
      </c>
      <c r="F15" s="49" t="s">
        <v>7</v>
      </c>
      <c r="G15" s="50"/>
      <c r="H15" s="51" t="s">
        <v>18</v>
      </c>
    </row>
    <row r="16" spans="1:8" ht="32.25" customHeight="1" x14ac:dyDescent="0.25">
      <c r="A16" s="45">
        <v>42435</v>
      </c>
      <c r="B16" s="46" t="s">
        <v>38</v>
      </c>
      <c r="C16" s="47">
        <v>5</v>
      </c>
      <c r="D16" s="24" t="s">
        <v>5</v>
      </c>
      <c r="E16" s="48" t="s">
        <v>7</v>
      </c>
      <c r="F16" s="49" t="s">
        <v>7</v>
      </c>
      <c r="G16" s="39"/>
      <c r="H16" s="51" t="s">
        <v>18</v>
      </c>
    </row>
    <row r="17" spans="1:8" ht="18" customHeight="1" x14ac:dyDescent="0.25">
      <c r="A17" s="52" t="s">
        <v>303</v>
      </c>
      <c r="B17" s="53"/>
      <c r="C17" s="54"/>
      <c r="D17" s="55"/>
      <c r="E17" s="53"/>
      <c r="F17" s="53"/>
      <c r="G17" s="56"/>
      <c r="H17" s="53"/>
    </row>
    <row r="18" spans="1:8" ht="15.75" x14ac:dyDescent="0.25">
      <c r="A18" s="14" t="s">
        <v>9</v>
      </c>
    </row>
    <row r="19" spans="1:8" ht="18" x14ac:dyDescent="0.25">
      <c r="A19" s="59" t="s">
        <v>309</v>
      </c>
    </row>
    <row r="20" spans="1:8" ht="15.75" x14ac:dyDescent="0.25">
      <c r="A20" s="59" t="s">
        <v>310</v>
      </c>
    </row>
    <row r="33" spans="3:7" x14ac:dyDescent="0.3">
      <c r="C33" s="14"/>
      <c r="G33" s="14"/>
    </row>
  </sheetData>
  <autoFilter ref="A5:H20"/>
  <mergeCells count="7">
    <mergeCell ref="H4:H5"/>
    <mergeCell ref="A4:A5"/>
    <mergeCell ref="B4:B5"/>
    <mergeCell ref="C4:C5"/>
    <mergeCell ref="D4:D5"/>
    <mergeCell ref="E4:F4"/>
    <mergeCell ref="G4:G5"/>
  </mergeCells>
  <printOptions horizontalCentered="1"/>
  <pageMargins left="0.7" right="0.7" top="0.75" bottom="0.75" header="0.3" footer="0.3"/>
  <pageSetup scale="77" orientation="landscape" r:id="rId1"/>
  <headerFooter>
    <oddFooter>&amp;L&amp;12Page &amp;P of &amp;N&amp;8
&amp;Z&amp;F</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6"/>
  <sheetViews>
    <sheetView topLeftCell="C7" workbookViewId="0">
      <selection activeCell="J26" sqref="J26"/>
    </sheetView>
  </sheetViews>
  <sheetFormatPr defaultRowHeight="14.4" x14ac:dyDescent="0.3"/>
  <cols>
    <col min="1" max="1" width="17.44140625" customWidth="1"/>
    <col min="2" max="2" width="35.6640625" bestFit="1" customWidth="1"/>
    <col min="3" max="4" width="14.33203125" customWidth="1"/>
    <col min="6" max="6" width="17.109375" customWidth="1"/>
    <col min="7" max="7" width="13.33203125" customWidth="1"/>
    <col min="8" max="8" width="17.33203125" customWidth="1"/>
    <col min="10" max="10" width="11.6640625" customWidth="1"/>
  </cols>
  <sheetData>
    <row r="1" spans="1:10" ht="15.75" thickBot="1" x14ac:dyDescent="0.3"/>
    <row r="2" spans="1:10" ht="43.5" customHeight="1" x14ac:dyDescent="0.25">
      <c r="A2" s="205" t="s">
        <v>367</v>
      </c>
      <c r="B2" s="204" t="s">
        <v>351</v>
      </c>
      <c r="C2" s="204" t="s">
        <v>357</v>
      </c>
      <c r="D2" s="204" t="s">
        <v>56</v>
      </c>
      <c r="E2" s="205" t="s">
        <v>57</v>
      </c>
      <c r="F2" s="206" t="s">
        <v>58</v>
      </c>
      <c r="G2" s="204" t="s">
        <v>59</v>
      </c>
      <c r="H2" s="206" t="s">
        <v>350</v>
      </c>
      <c r="I2" s="205" t="s">
        <v>60</v>
      </c>
      <c r="J2" s="206" t="s">
        <v>61</v>
      </c>
    </row>
    <row r="3" spans="1:10" s="2" customFormat="1" ht="15" x14ac:dyDescent="0.25">
      <c r="A3" s="255">
        <v>42418</v>
      </c>
      <c r="B3" s="256" t="s">
        <v>217</v>
      </c>
      <c r="C3" s="256" t="s">
        <v>63</v>
      </c>
      <c r="D3" s="256" t="s">
        <v>76</v>
      </c>
      <c r="E3" s="257">
        <v>7.3</v>
      </c>
      <c r="F3" s="258" t="s">
        <v>66</v>
      </c>
      <c r="G3" s="259">
        <v>7.3</v>
      </c>
      <c r="H3" s="258" t="s">
        <v>66</v>
      </c>
      <c r="I3" s="175"/>
      <c r="J3" s="174">
        <f t="shared" ref="J3:J24" si="0">ABS(100*2*(E3-G3)/(G3+G3))</f>
        <v>0</v>
      </c>
    </row>
    <row r="4" spans="1:10" s="2" customFormat="1" ht="15" x14ac:dyDescent="0.25">
      <c r="A4" s="255">
        <v>42418</v>
      </c>
      <c r="B4" s="256" t="s">
        <v>74</v>
      </c>
      <c r="C4" s="256" t="s">
        <v>77</v>
      </c>
      <c r="D4" s="256" t="s">
        <v>64</v>
      </c>
      <c r="E4" s="257">
        <v>0.19</v>
      </c>
      <c r="F4" s="258" t="s">
        <v>66</v>
      </c>
      <c r="G4" s="259">
        <v>0.19</v>
      </c>
      <c r="H4" s="258" t="s">
        <v>66</v>
      </c>
      <c r="I4" s="175"/>
      <c r="J4" s="174">
        <f t="shared" si="0"/>
        <v>0</v>
      </c>
    </row>
    <row r="5" spans="1:10" s="2" customFormat="1" ht="15" x14ac:dyDescent="0.25">
      <c r="A5" s="255">
        <v>42418</v>
      </c>
      <c r="B5" s="256" t="s">
        <v>74</v>
      </c>
      <c r="C5" s="256" t="s">
        <v>63</v>
      </c>
      <c r="D5" s="256" t="s">
        <v>64</v>
      </c>
      <c r="E5" s="257">
        <v>0.69399999999999995</v>
      </c>
      <c r="F5" s="258" t="s">
        <v>66</v>
      </c>
      <c r="G5" s="259">
        <v>0.69299999999999995</v>
      </c>
      <c r="H5" s="258" t="s">
        <v>66</v>
      </c>
      <c r="I5" s="175"/>
      <c r="J5" s="174">
        <f t="shared" si="0"/>
        <v>0.14430014430014443</v>
      </c>
    </row>
    <row r="6" spans="1:10" s="2" customFormat="1" ht="15" x14ac:dyDescent="0.25">
      <c r="A6" s="255">
        <v>42418</v>
      </c>
      <c r="B6" s="256" t="s">
        <v>114</v>
      </c>
      <c r="C6" s="256" t="s">
        <v>63</v>
      </c>
      <c r="D6" s="256" t="s">
        <v>76</v>
      </c>
      <c r="E6" s="257">
        <v>258</v>
      </c>
      <c r="F6" s="258" t="s">
        <v>66</v>
      </c>
      <c r="G6" s="259">
        <v>256</v>
      </c>
      <c r="H6" s="258" t="s">
        <v>66</v>
      </c>
      <c r="I6" s="175"/>
      <c r="J6" s="174">
        <f t="shared" si="0"/>
        <v>0.78125</v>
      </c>
    </row>
    <row r="7" spans="1:10" s="2" customFormat="1" ht="15" x14ac:dyDescent="0.25">
      <c r="A7" s="255">
        <v>42418</v>
      </c>
      <c r="B7" s="256" t="s">
        <v>110</v>
      </c>
      <c r="C7" s="256" t="s">
        <v>63</v>
      </c>
      <c r="D7" s="256" t="s">
        <v>76</v>
      </c>
      <c r="E7" s="257">
        <v>22.9</v>
      </c>
      <c r="F7" s="258" t="s">
        <v>66</v>
      </c>
      <c r="G7" s="259">
        <v>23.1</v>
      </c>
      <c r="H7" s="258" t="s">
        <v>66</v>
      </c>
      <c r="I7" s="175"/>
      <c r="J7" s="174">
        <f t="shared" si="0"/>
        <v>0.86580086580087801</v>
      </c>
    </row>
    <row r="8" spans="1:10" s="2" customFormat="1" ht="15" x14ac:dyDescent="0.25">
      <c r="A8" s="255">
        <v>42418</v>
      </c>
      <c r="B8" s="256" t="s">
        <v>81</v>
      </c>
      <c r="C8" s="256" t="s">
        <v>63</v>
      </c>
      <c r="D8" s="256" t="s">
        <v>82</v>
      </c>
      <c r="E8" s="257">
        <v>19</v>
      </c>
      <c r="F8" s="258" t="s">
        <v>66</v>
      </c>
      <c r="G8" s="259">
        <v>19.2</v>
      </c>
      <c r="H8" s="258" t="s">
        <v>66</v>
      </c>
      <c r="I8" s="175"/>
      <c r="J8" s="174">
        <f t="shared" si="0"/>
        <v>1.041666666666663</v>
      </c>
    </row>
    <row r="9" spans="1:10" s="2" customFormat="1" ht="15" x14ac:dyDescent="0.25">
      <c r="A9" s="255">
        <v>42418</v>
      </c>
      <c r="B9" s="256" t="s">
        <v>108</v>
      </c>
      <c r="C9" s="256" t="s">
        <v>63</v>
      </c>
      <c r="D9" s="256" t="s">
        <v>76</v>
      </c>
      <c r="E9" s="257">
        <v>55.9</v>
      </c>
      <c r="F9" s="258" t="s">
        <v>66</v>
      </c>
      <c r="G9" s="259">
        <v>55.2</v>
      </c>
      <c r="H9" s="258" t="s">
        <v>66</v>
      </c>
      <c r="I9" s="175"/>
      <c r="J9" s="174">
        <f t="shared" si="0"/>
        <v>1.2681159420289778</v>
      </c>
    </row>
    <row r="10" spans="1:10" s="2" customFormat="1" ht="15" x14ac:dyDescent="0.25">
      <c r="A10" s="255">
        <v>42418</v>
      </c>
      <c r="B10" s="256" t="s">
        <v>114</v>
      </c>
      <c r="C10" s="256" t="s">
        <v>77</v>
      </c>
      <c r="D10" s="256" t="s">
        <v>76</v>
      </c>
      <c r="E10" s="257">
        <v>76</v>
      </c>
      <c r="F10" s="258" t="s">
        <v>66</v>
      </c>
      <c r="G10" s="259">
        <v>77.3</v>
      </c>
      <c r="H10" s="258" t="s">
        <v>66</v>
      </c>
      <c r="I10" s="175"/>
      <c r="J10" s="174">
        <f t="shared" si="0"/>
        <v>1.6817593790426872</v>
      </c>
    </row>
    <row r="11" spans="1:10" s="2" customFormat="1" ht="15" x14ac:dyDescent="0.25">
      <c r="A11" s="255">
        <v>42418</v>
      </c>
      <c r="B11" s="256" t="s">
        <v>158</v>
      </c>
      <c r="C11" s="256" t="s">
        <v>63</v>
      </c>
      <c r="D11" s="256" t="s">
        <v>64</v>
      </c>
      <c r="E11" s="257">
        <v>48</v>
      </c>
      <c r="F11" s="258" t="s">
        <v>66</v>
      </c>
      <c r="G11" s="259">
        <v>49</v>
      </c>
      <c r="H11" s="258" t="s">
        <v>66</v>
      </c>
      <c r="I11" s="175"/>
      <c r="J11" s="174">
        <f t="shared" si="0"/>
        <v>2.0408163265306123</v>
      </c>
    </row>
    <row r="12" spans="1:10" s="2" customFormat="1" ht="15" x14ac:dyDescent="0.25">
      <c r="A12" s="255">
        <v>42418</v>
      </c>
      <c r="B12" s="256" t="s">
        <v>54</v>
      </c>
      <c r="C12" s="256" t="s">
        <v>63</v>
      </c>
      <c r="D12" s="256" t="s">
        <v>64</v>
      </c>
      <c r="E12" s="257">
        <v>1.81</v>
      </c>
      <c r="F12" s="258" t="s">
        <v>66</v>
      </c>
      <c r="G12" s="259">
        <v>1.75</v>
      </c>
      <c r="H12" s="258" t="s">
        <v>66</v>
      </c>
      <c r="I12" s="175"/>
      <c r="J12" s="174">
        <f t="shared" si="0"/>
        <v>3.4285714285714315</v>
      </c>
    </row>
    <row r="13" spans="1:10" s="2" customFormat="1" ht="15" x14ac:dyDescent="0.25">
      <c r="A13" s="255">
        <v>42418</v>
      </c>
      <c r="B13" s="256" t="s">
        <v>164</v>
      </c>
      <c r="C13" s="256" t="s">
        <v>63</v>
      </c>
      <c r="D13" s="256" t="s">
        <v>64</v>
      </c>
      <c r="E13" s="257">
        <v>17</v>
      </c>
      <c r="F13" s="258" t="s">
        <v>66</v>
      </c>
      <c r="G13" s="259">
        <v>16.399999999999999</v>
      </c>
      <c r="H13" s="258" t="s">
        <v>66</v>
      </c>
      <c r="I13" s="175"/>
      <c r="J13" s="174">
        <f t="shared" si="0"/>
        <v>3.6585365853658627</v>
      </c>
    </row>
    <row r="14" spans="1:10" s="2" customFormat="1" ht="15" x14ac:dyDescent="0.25">
      <c r="A14" s="255">
        <v>42418</v>
      </c>
      <c r="B14" s="256" t="s">
        <v>159</v>
      </c>
      <c r="C14" s="256" t="s">
        <v>63</v>
      </c>
      <c r="D14" s="256" t="s">
        <v>64</v>
      </c>
      <c r="E14" s="257">
        <v>130</v>
      </c>
      <c r="F14" s="258" t="s">
        <v>66</v>
      </c>
      <c r="G14" s="259">
        <v>124</v>
      </c>
      <c r="H14" s="258" t="s">
        <v>66</v>
      </c>
      <c r="I14" s="175"/>
      <c r="J14" s="174">
        <f t="shared" si="0"/>
        <v>4.838709677419355</v>
      </c>
    </row>
    <row r="15" spans="1:10" s="2" customFormat="1" ht="15" x14ac:dyDescent="0.25">
      <c r="A15" s="255">
        <v>42418</v>
      </c>
      <c r="B15" s="256" t="s">
        <v>224</v>
      </c>
      <c r="C15" s="256" t="s">
        <v>63</v>
      </c>
      <c r="D15" s="256" t="s">
        <v>64</v>
      </c>
      <c r="E15" s="257">
        <v>0.58499999999999996</v>
      </c>
      <c r="F15" s="258" t="s">
        <v>66</v>
      </c>
      <c r="G15" s="259">
        <v>0.63100000000000001</v>
      </c>
      <c r="H15" s="258" t="s">
        <v>66</v>
      </c>
      <c r="I15" s="175"/>
      <c r="J15" s="174">
        <f t="shared" si="0"/>
        <v>7.2900158478605457</v>
      </c>
    </row>
    <row r="16" spans="1:10" s="2" customFormat="1" ht="15" x14ac:dyDescent="0.25">
      <c r="A16" s="255">
        <v>42418</v>
      </c>
      <c r="B16" s="256" t="s">
        <v>106</v>
      </c>
      <c r="C16" s="256" t="s">
        <v>63</v>
      </c>
      <c r="D16" s="256" t="s">
        <v>76</v>
      </c>
      <c r="E16" s="257">
        <v>0.46</v>
      </c>
      <c r="F16" s="258" t="s">
        <v>66</v>
      </c>
      <c r="G16" s="259">
        <v>0.42599999999999999</v>
      </c>
      <c r="H16" s="258" t="s">
        <v>66</v>
      </c>
      <c r="I16" s="175"/>
      <c r="J16" s="174">
        <f t="shared" si="0"/>
        <v>7.981220657277003</v>
      </c>
    </row>
    <row r="17" spans="1:10" s="2" customFormat="1" ht="15" x14ac:dyDescent="0.25">
      <c r="A17" s="255">
        <v>42418</v>
      </c>
      <c r="B17" s="256" t="s">
        <v>108</v>
      </c>
      <c r="C17" s="256" t="s">
        <v>77</v>
      </c>
      <c r="D17" s="256" t="s">
        <v>76</v>
      </c>
      <c r="E17" s="257">
        <v>14.7</v>
      </c>
      <c r="F17" s="258" t="s">
        <v>66</v>
      </c>
      <c r="G17" s="259">
        <v>13.6</v>
      </c>
      <c r="H17" s="258" t="s">
        <v>66</v>
      </c>
      <c r="I17" s="175"/>
      <c r="J17" s="174">
        <f t="shared" si="0"/>
        <v>8.088235294117645</v>
      </c>
    </row>
    <row r="18" spans="1:10" s="2" customFormat="1" ht="15" x14ac:dyDescent="0.25">
      <c r="A18" s="255">
        <v>42418</v>
      </c>
      <c r="B18" s="256" t="s">
        <v>223</v>
      </c>
      <c r="C18" s="256" t="s">
        <v>63</v>
      </c>
      <c r="D18" s="256" t="s">
        <v>64</v>
      </c>
      <c r="E18" s="257">
        <v>51</v>
      </c>
      <c r="F18" s="258" t="s">
        <v>66</v>
      </c>
      <c r="G18" s="259">
        <v>47</v>
      </c>
      <c r="H18" s="258" t="s">
        <v>66</v>
      </c>
      <c r="I18" s="175"/>
      <c r="J18" s="174">
        <f t="shared" si="0"/>
        <v>8.5106382978723403</v>
      </c>
    </row>
    <row r="19" spans="1:10" s="2" customFormat="1" ht="15" x14ac:dyDescent="0.25">
      <c r="A19" s="255">
        <v>42418</v>
      </c>
      <c r="B19" s="256" t="s">
        <v>67</v>
      </c>
      <c r="C19" s="256" t="s">
        <v>63</v>
      </c>
      <c r="D19" s="256" t="s">
        <v>64</v>
      </c>
      <c r="E19" s="257">
        <v>0.85699999999999998</v>
      </c>
      <c r="F19" s="258" t="s">
        <v>66</v>
      </c>
      <c r="G19" s="259">
        <v>0.93799999999999994</v>
      </c>
      <c r="H19" s="258" t="s">
        <v>66</v>
      </c>
      <c r="I19" s="175"/>
      <c r="J19" s="174">
        <f t="shared" si="0"/>
        <v>8.6353944562899745</v>
      </c>
    </row>
    <row r="20" spans="1:10" s="2" customFormat="1" ht="15" x14ac:dyDescent="0.25">
      <c r="A20" s="255">
        <v>42418</v>
      </c>
      <c r="B20" s="256" t="s">
        <v>62</v>
      </c>
      <c r="C20" s="256" t="s">
        <v>63</v>
      </c>
      <c r="D20" s="256" t="s">
        <v>64</v>
      </c>
      <c r="E20" s="257">
        <v>0.70799999999999996</v>
      </c>
      <c r="F20" s="258" t="s">
        <v>66</v>
      </c>
      <c r="G20" s="259">
        <v>0.77500000000000002</v>
      </c>
      <c r="H20" s="258" t="s">
        <v>66</v>
      </c>
      <c r="I20" s="175"/>
      <c r="J20" s="174">
        <f t="shared" si="0"/>
        <v>8.645161290322589</v>
      </c>
    </row>
    <row r="21" spans="1:10" s="2" customFormat="1" ht="15" x14ac:dyDescent="0.25">
      <c r="A21" s="255">
        <v>42418</v>
      </c>
      <c r="B21" s="256" t="s">
        <v>78</v>
      </c>
      <c r="C21" s="256" t="s">
        <v>63</v>
      </c>
      <c r="D21" s="256" t="s">
        <v>64</v>
      </c>
      <c r="E21" s="257">
        <v>13.7</v>
      </c>
      <c r="F21" s="258" t="s">
        <v>66</v>
      </c>
      <c r="G21" s="259">
        <v>12.4</v>
      </c>
      <c r="H21" s="258" t="s">
        <v>66</v>
      </c>
      <c r="I21" s="175"/>
      <c r="J21" s="174">
        <f t="shared" si="0"/>
        <v>10.483870967741925</v>
      </c>
    </row>
    <row r="22" spans="1:10" s="2" customFormat="1" ht="15" x14ac:dyDescent="0.25">
      <c r="A22" s="255">
        <v>42418</v>
      </c>
      <c r="B22" s="256" t="s">
        <v>80</v>
      </c>
      <c r="C22" s="256" t="s">
        <v>63</v>
      </c>
      <c r="D22" s="256" t="s">
        <v>64</v>
      </c>
      <c r="E22" s="257">
        <v>131</v>
      </c>
      <c r="F22" s="258" t="s">
        <v>66</v>
      </c>
      <c r="G22" s="259">
        <v>111</v>
      </c>
      <c r="H22" s="258" t="s">
        <v>66</v>
      </c>
      <c r="I22" s="175"/>
      <c r="J22" s="174">
        <f t="shared" si="0"/>
        <v>18.018018018018019</v>
      </c>
    </row>
    <row r="23" spans="1:10" s="2" customFormat="1" ht="15" x14ac:dyDescent="0.25">
      <c r="A23" s="255">
        <v>42418</v>
      </c>
      <c r="B23" s="256" t="s">
        <v>68</v>
      </c>
      <c r="C23" s="256" t="s">
        <v>63</v>
      </c>
      <c r="D23" s="256" t="s">
        <v>64</v>
      </c>
      <c r="E23" s="257">
        <v>70</v>
      </c>
      <c r="F23" s="258" t="s">
        <v>66</v>
      </c>
      <c r="G23" s="259">
        <v>57</v>
      </c>
      <c r="H23" s="258" t="s">
        <v>66</v>
      </c>
      <c r="I23" s="175"/>
      <c r="J23" s="254">
        <f t="shared" si="0"/>
        <v>22.807017543859651</v>
      </c>
    </row>
    <row r="24" spans="1:10" s="2" customFormat="1" ht="15" x14ac:dyDescent="0.25">
      <c r="A24" s="255">
        <v>42418</v>
      </c>
      <c r="B24" s="256" t="s">
        <v>99</v>
      </c>
      <c r="C24" s="256" t="s">
        <v>63</v>
      </c>
      <c r="D24" s="256" t="s">
        <v>100</v>
      </c>
      <c r="E24" s="257">
        <v>21</v>
      </c>
      <c r="F24" s="258" t="s">
        <v>66</v>
      </c>
      <c r="G24" s="259">
        <v>17</v>
      </c>
      <c r="H24" s="258" t="s">
        <v>66</v>
      </c>
      <c r="I24" s="175"/>
      <c r="J24" s="254">
        <f t="shared" si="0"/>
        <v>23.529411764705884</v>
      </c>
    </row>
    <row r="25" spans="1:10" s="2" customFormat="1" ht="15" x14ac:dyDescent="0.25">
      <c r="A25" s="255">
        <v>42418</v>
      </c>
      <c r="B25" s="256" t="s">
        <v>95</v>
      </c>
      <c r="C25" s="256" t="s">
        <v>63</v>
      </c>
      <c r="D25" s="256" t="s">
        <v>93</v>
      </c>
      <c r="E25" s="260">
        <v>5650</v>
      </c>
      <c r="F25" s="258" t="s">
        <v>66</v>
      </c>
      <c r="G25" s="261">
        <v>6500</v>
      </c>
      <c r="H25" s="258" t="s">
        <v>66</v>
      </c>
      <c r="I25" s="173"/>
      <c r="J25" s="174" t="s">
        <v>226</v>
      </c>
    </row>
    <row r="26" spans="1:10" s="2" customFormat="1" ht="15" x14ac:dyDescent="0.25">
      <c r="A26" s="255">
        <v>42418</v>
      </c>
      <c r="B26" s="256" t="s">
        <v>85</v>
      </c>
      <c r="C26" s="256" t="s">
        <v>63</v>
      </c>
      <c r="D26" s="256" t="s">
        <v>64</v>
      </c>
      <c r="E26" s="257">
        <v>2.2400000000000002</v>
      </c>
      <c r="F26" s="258" t="s">
        <v>88</v>
      </c>
      <c r="G26" s="259">
        <v>2.2200000000000002</v>
      </c>
      <c r="H26" s="258" t="s">
        <v>88</v>
      </c>
      <c r="I26" s="175"/>
      <c r="J26" s="176"/>
    </row>
    <row r="27" spans="1:10" s="2" customFormat="1" ht="15" x14ac:dyDescent="0.25">
      <c r="A27" s="255">
        <v>42418</v>
      </c>
      <c r="B27" s="256" t="s">
        <v>106</v>
      </c>
      <c r="C27" s="256" t="s">
        <v>77</v>
      </c>
      <c r="D27" s="256" t="s">
        <v>76</v>
      </c>
      <c r="E27" s="260"/>
      <c r="F27" s="258" t="s">
        <v>65</v>
      </c>
      <c r="G27" s="261"/>
      <c r="H27" s="258" t="s">
        <v>65</v>
      </c>
      <c r="I27" s="175"/>
      <c r="J27" s="176"/>
    </row>
    <row r="28" spans="1:10" s="2" customFormat="1" ht="15" x14ac:dyDescent="0.25">
      <c r="A28" s="255">
        <v>42418</v>
      </c>
      <c r="B28" s="256" t="s">
        <v>110</v>
      </c>
      <c r="C28" s="256" t="s">
        <v>77</v>
      </c>
      <c r="D28" s="256" t="s">
        <v>76</v>
      </c>
      <c r="E28" s="260"/>
      <c r="F28" s="258" t="s">
        <v>65</v>
      </c>
      <c r="G28" s="261"/>
      <c r="H28" s="258" t="s">
        <v>65</v>
      </c>
      <c r="I28" s="175"/>
      <c r="J28" s="176"/>
    </row>
    <row r="29" spans="1:10" s="2" customFormat="1" ht="15" x14ac:dyDescent="0.25">
      <c r="A29" s="255">
        <v>42418</v>
      </c>
      <c r="B29" s="256" t="s">
        <v>75</v>
      </c>
      <c r="C29" s="256" t="s">
        <v>63</v>
      </c>
      <c r="D29" s="256" t="s">
        <v>76</v>
      </c>
      <c r="E29" s="260"/>
      <c r="F29" s="258" t="s">
        <v>65</v>
      </c>
      <c r="G29" s="261"/>
      <c r="H29" s="258" t="s">
        <v>65</v>
      </c>
      <c r="I29" s="175"/>
      <c r="J29" s="176"/>
    </row>
    <row r="30" spans="1:10" s="2" customFormat="1" ht="15" x14ac:dyDescent="0.25">
      <c r="A30" s="255">
        <v>42418</v>
      </c>
      <c r="B30" s="256" t="s">
        <v>75</v>
      </c>
      <c r="C30" s="256" t="s">
        <v>77</v>
      </c>
      <c r="D30" s="256" t="s">
        <v>76</v>
      </c>
      <c r="E30" s="260"/>
      <c r="F30" s="258" t="s">
        <v>65</v>
      </c>
      <c r="G30" s="261"/>
      <c r="H30" s="258" t="s">
        <v>65</v>
      </c>
      <c r="I30" s="175"/>
      <c r="J30" s="176"/>
    </row>
    <row r="31" spans="1:10" s="2" customFormat="1" ht="15" x14ac:dyDescent="0.25">
      <c r="A31" s="255">
        <v>42418</v>
      </c>
      <c r="B31" s="256" t="s">
        <v>166</v>
      </c>
      <c r="C31" s="256" t="s">
        <v>63</v>
      </c>
      <c r="D31" s="256" t="s">
        <v>76</v>
      </c>
      <c r="E31" s="260"/>
      <c r="F31" s="258" t="s">
        <v>65</v>
      </c>
      <c r="G31" s="261"/>
      <c r="H31" s="258" t="s">
        <v>65</v>
      </c>
      <c r="I31" s="175"/>
      <c r="J31" s="176"/>
    </row>
    <row r="32" spans="1:10" s="2" customFormat="1" ht="15" x14ac:dyDescent="0.25">
      <c r="A32" s="255">
        <v>42418</v>
      </c>
      <c r="B32" s="256" t="s">
        <v>167</v>
      </c>
      <c r="C32" s="256" t="s">
        <v>63</v>
      </c>
      <c r="D32" s="256" t="s">
        <v>76</v>
      </c>
      <c r="E32" s="260"/>
      <c r="F32" s="258" t="s">
        <v>65</v>
      </c>
      <c r="G32" s="261"/>
      <c r="H32" s="258" t="s">
        <v>65</v>
      </c>
      <c r="I32" s="175"/>
      <c r="J32" s="176"/>
    </row>
    <row r="33" spans="1:10" s="2" customFormat="1" ht="15" x14ac:dyDescent="0.25">
      <c r="A33" s="255">
        <v>42418</v>
      </c>
      <c r="B33" s="256" t="s">
        <v>168</v>
      </c>
      <c r="C33" s="256" t="s">
        <v>63</v>
      </c>
      <c r="D33" s="256" t="s">
        <v>76</v>
      </c>
      <c r="E33" s="260"/>
      <c r="F33" s="258" t="s">
        <v>65</v>
      </c>
      <c r="G33" s="261"/>
      <c r="H33" s="258" t="s">
        <v>65</v>
      </c>
      <c r="I33" s="175"/>
      <c r="J33" s="176"/>
    </row>
    <row r="34" spans="1:10" s="2" customFormat="1" ht="15" x14ac:dyDescent="0.25">
      <c r="A34" s="255">
        <v>42418</v>
      </c>
      <c r="B34" s="256" t="s">
        <v>169</v>
      </c>
      <c r="C34" s="256" t="s">
        <v>63</v>
      </c>
      <c r="D34" s="256" t="s">
        <v>76</v>
      </c>
      <c r="E34" s="260"/>
      <c r="F34" s="258" t="s">
        <v>65</v>
      </c>
      <c r="G34" s="261"/>
      <c r="H34" s="258" t="s">
        <v>65</v>
      </c>
      <c r="I34" s="175"/>
      <c r="J34" s="176"/>
    </row>
    <row r="35" spans="1:10" s="2" customFormat="1" ht="15" x14ac:dyDescent="0.25">
      <c r="A35" s="255">
        <v>42418</v>
      </c>
      <c r="B35" s="256" t="s">
        <v>170</v>
      </c>
      <c r="C35" s="256" t="s">
        <v>63</v>
      </c>
      <c r="D35" s="256" t="s">
        <v>76</v>
      </c>
      <c r="E35" s="260"/>
      <c r="F35" s="258" t="s">
        <v>65</v>
      </c>
      <c r="G35" s="261"/>
      <c r="H35" s="258" t="s">
        <v>65</v>
      </c>
      <c r="I35" s="175"/>
      <c r="J35" s="176"/>
    </row>
    <row r="36" spans="1:10" s="2" customFormat="1" ht="15" x14ac:dyDescent="0.25">
      <c r="A36" s="255">
        <v>42418</v>
      </c>
      <c r="B36" s="256" t="s">
        <v>171</v>
      </c>
      <c r="C36" s="256" t="s">
        <v>63</v>
      </c>
      <c r="D36" s="256" t="s">
        <v>76</v>
      </c>
      <c r="E36" s="260"/>
      <c r="F36" s="258" t="s">
        <v>65</v>
      </c>
      <c r="G36" s="261"/>
      <c r="H36" s="258" t="s">
        <v>65</v>
      </c>
      <c r="I36" s="175"/>
      <c r="J36" s="176"/>
    </row>
    <row r="37" spans="1:10" s="2" customFormat="1" ht="15" x14ac:dyDescent="0.25">
      <c r="A37" s="255">
        <v>42418</v>
      </c>
      <c r="B37" s="256" t="s">
        <v>172</v>
      </c>
      <c r="C37" s="256" t="s">
        <v>63</v>
      </c>
      <c r="D37" s="256" t="s">
        <v>76</v>
      </c>
      <c r="E37" s="260"/>
      <c r="F37" s="258" t="s">
        <v>65</v>
      </c>
      <c r="G37" s="261"/>
      <c r="H37" s="258" t="s">
        <v>65</v>
      </c>
      <c r="I37" s="175"/>
      <c r="J37" s="176"/>
    </row>
    <row r="38" spans="1:10" s="2" customFormat="1" ht="15" x14ac:dyDescent="0.25">
      <c r="A38" s="255">
        <v>42418</v>
      </c>
      <c r="B38" s="256" t="s">
        <v>173</v>
      </c>
      <c r="C38" s="256" t="s">
        <v>63</v>
      </c>
      <c r="D38" s="256" t="s">
        <v>76</v>
      </c>
      <c r="E38" s="260"/>
      <c r="F38" s="258" t="s">
        <v>65</v>
      </c>
      <c r="G38" s="261"/>
      <c r="H38" s="258" t="s">
        <v>65</v>
      </c>
      <c r="I38" s="175"/>
      <c r="J38" s="176"/>
    </row>
    <row r="39" spans="1:10" s="2" customFormat="1" ht="15" x14ac:dyDescent="0.25">
      <c r="A39" s="255">
        <v>42418</v>
      </c>
      <c r="B39" s="256" t="s">
        <v>174</v>
      </c>
      <c r="C39" s="256" t="s">
        <v>63</v>
      </c>
      <c r="D39" s="256" t="s">
        <v>76</v>
      </c>
      <c r="E39" s="260"/>
      <c r="F39" s="258" t="s">
        <v>65</v>
      </c>
      <c r="G39" s="261"/>
      <c r="H39" s="258" t="s">
        <v>65</v>
      </c>
      <c r="I39" s="175"/>
      <c r="J39" s="176"/>
    </row>
    <row r="40" spans="1:10" s="2" customFormat="1" ht="15" x14ac:dyDescent="0.25">
      <c r="A40" s="255">
        <v>42418</v>
      </c>
      <c r="B40" s="256" t="s">
        <v>175</v>
      </c>
      <c r="C40" s="256" t="s">
        <v>63</v>
      </c>
      <c r="D40" s="256" t="s">
        <v>76</v>
      </c>
      <c r="E40" s="260"/>
      <c r="F40" s="258" t="s">
        <v>65</v>
      </c>
      <c r="G40" s="261"/>
      <c r="H40" s="258" t="s">
        <v>65</v>
      </c>
      <c r="I40" s="175"/>
      <c r="J40" s="176"/>
    </row>
    <row r="41" spans="1:10" s="2" customFormat="1" ht="15" x14ac:dyDescent="0.25">
      <c r="A41" s="255">
        <v>42418</v>
      </c>
      <c r="B41" s="256" t="s">
        <v>176</v>
      </c>
      <c r="C41" s="256" t="s">
        <v>63</v>
      </c>
      <c r="D41" s="256" t="s">
        <v>76</v>
      </c>
      <c r="E41" s="260"/>
      <c r="F41" s="258" t="s">
        <v>65</v>
      </c>
      <c r="G41" s="261"/>
      <c r="H41" s="258" t="s">
        <v>65</v>
      </c>
      <c r="I41" s="175"/>
      <c r="J41" s="176"/>
    </row>
    <row r="42" spans="1:10" s="2" customFormat="1" ht="15" x14ac:dyDescent="0.25">
      <c r="A42" s="255">
        <v>42418</v>
      </c>
      <c r="B42" s="256" t="s">
        <v>177</v>
      </c>
      <c r="C42" s="256" t="s">
        <v>63</v>
      </c>
      <c r="D42" s="256" t="s">
        <v>76</v>
      </c>
      <c r="E42" s="260"/>
      <c r="F42" s="258" t="s">
        <v>65</v>
      </c>
      <c r="G42" s="261"/>
      <c r="H42" s="258" t="s">
        <v>65</v>
      </c>
      <c r="I42" s="175"/>
      <c r="J42" s="176"/>
    </row>
    <row r="43" spans="1:10" s="2" customFormat="1" ht="15" x14ac:dyDescent="0.25">
      <c r="A43" s="255">
        <v>42418</v>
      </c>
      <c r="B43" s="256" t="s">
        <v>178</v>
      </c>
      <c r="C43" s="256" t="s">
        <v>63</v>
      </c>
      <c r="D43" s="256" t="s">
        <v>76</v>
      </c>
      <c r="E43" s="260"/>
      <c r="F43" s="258" t="s">
        <v>65</v>
      </c>
      <c r="G43" s="261"/>
      <c r="H43" s="258" t="s">
        <v>65</v>
      </c>
      <c r="I43" s="175"/>
      <c r="J43" s="176"/>
    </row>
    <row r="44" spans="1:10" s="2" customFormat="1" ht="15" x14ac:dyDescent="0.25">
      <c r="A44" s="255">
        <v>42418</v>
      </c>
      <c r="B44" s="256" t="s">
        <v>179</v>
      </c>
      <c r="C44" s="256" t="s">
        <v>63</v>
      </c>
      <c r="D44" s="256" t="s">
        <v>76</v>
      </c>
      <c r="E44" s="260"/>
      <c r="F44" s="258" t="s">
        <v>65</v>
      </c>
      <c r="G44" s="261"/>
      <c r="H44" s="258" t="s">
        <v>65</v>
      </c>
      <c r="I44" s="175"/>
      <c r="J44" s="176"/>
    </row>
    <row r="45" spans="1:10" s="2" customFormat="1" ht="15" x14ac:dyDescent="0.25">
      <c r="A45" s="255">
        <v>42418</v>
      </c>
      <c r="B45" s="256" t="s">
        <v>180</v>
      </c>
      <c r="C45" s="256" t="s">
        <v>63</v>
      </c>
      <c r="D45" s="256" t="s">
        <v>76</v>
      </c>
      <c r="E45" s="260"/>
      <c r="F45" s="258" t="s">
        <v>65</v>
      </c>
      <c r="G45" s="261"/>
      <c r="H45" s="258" t="s">
        <v>65</v>
      </c>
      <c r="I45" s="175"/>
      <c r="J45" s="176"/>
    </row>
    <row r="46" spans="1:10" s="2" customFormat="1" ht="15" x14ac:dyDescent="0.25">
      <c r="A46" s="255">
        <v>42418</v>
      </c>
      <c r="B46" s="256" t="s">
        <v>181</v>
      </c>
      <c r="C46" s="256" t="s">
        <v>63</v>
      </c>
      <c r="D46" s="256" t="s">
        <v>76</v>
      </c>
      <c r="E46" s="260"/>
      <c r="F46" s="258" t="s">
        <v>65</v>
      </c>
      <c r="G46" s="261"/>
      <c r="H46" s="258" t="s">
        <v>65</v>
      </c>
      <c r="I46" s="175"/>
      <c r="J46" s="176"/>
    </row>
    <row r="47" spans="1:10" s="2" customFormat="1" ht="15" x14ac:dyDescent="0.25">
      <c r="A47" s="255">
        <v>42418</v>
      </c>
      <c r="B47" s="256" t="s">
        <v>182</v>
      </c>
      <c r="C47" s="256" t="s">
        <v>63</v>
      </c>
      <c r="D47" s="256" t="s">
        <v>76</v>
      </c>
      <c r="E47" s="260"/>
      <c r="F47" s="258" t="s">
        <v>65</v>
      </c>
      <c r="G47" s="261"/>
      <c r="H47" s="258" t="s">
        <v>65</v>
      </c>
      <c r="I47" s="175"/>
      <c r="J47" s="176"/>
    </row>
    <row r="48" spans="1:10" s="2" customFormat="1" ht="15" x14ac:dyDescent="0.25">
      <c r="A48" s="255">
        <v>42418</v>
      </c>
      <c r="B48" s="256" t="s">
        <v>183</v>
      </c>
      <c r="C48" s="256" t="s">
        <v>63</v>
      </c>
      <c r="D48" s="256" t="s">
        <v>76</v>
      </c>
      <c r="E48" s="260"/>
      <c r="F48" s="258" t="s">
        <v>65</v>
      </c>
      <c r="G48" s="261"/>
      <c r="H48" s="258" t="s">
        <v>65</v>
      </c>
      <c r="I48" s="175"/>
      <c r="J48" s="176"/>
    </row>
    <row r="49" spans="1:10" s="2" customFormat="1" ht="15" x14ac:dyDescent="0.25">
      <c r="A49" s="255">
        <v>42418</v>
      </c>
      <c r="B49" s="256" t="s">
        <v>184</v>
      </c>
      <c r="C49" s="256" t="s">
        <v>63</v>
      </c>
      <c r="D49" s="256" t="s">
        <v>76</v>
      </c>
      <c r="E49" s="260"/>
      <c r="F49" s="258" t="s">
        <v>65</v>
      </c>
      <c r="G49" s="261"/>
      <c r="H49" s="258" t="s">
        <v>65</v>
      </c>
      <c r="I49" s="175"/>
      <c r="J49" s="176"/>
    </row>
    <row r="50" spans="1:10" s="2" customFormat="1" ht="15" x14ac:dyDescent="0.25">
      <c r="A50" s="255">
        <v>42418</v>
      </c>
      <c r="B50" s="256" t="s">
        <v>185</v>
      </c>
      <c r="C50" s="256" t="s">
        <v>63</v>
      </c>
      <c r="D50" s="256" t="s">
        <v>76</v>
      </c>
      <c r="E50" s="260"/>
      <c r="F50" s="258" t="s">
        <v>65</v>
      </c>
      <c r="G50" s="261"/>
      <c r="H50" s="258" t="s">
        <v>65</v>
      </c>
      <c r="I50" s="175"/>
      <c r="J50" s="176"/>
    </row>
    <row r="51" spans="1:10" s="2" customFormat="1" ht="15" x14ac:dyDescent="0.25">
      <c r="A51" s="255">
        <v>42418</v>
      </c>
      <c r="B51" s="256" t="s">
        <v>186</v>
      </c>
      <c r="C51" s="256" t="s">
        <v>63</v>
      </c>
      <c r="D51" s="256" t="s">
        <v>76</v>
      </c>
      <c r="E51" s="260"/>
      <c r="F51" s="258" t="s">
        <v>65</v>
      </c>
      <c r="G51" s="261"/>
      <c r="H51" s="258" t="s">
        <v>65</v>
      </c>
      <c r="I51" s="175"/>
      <c r="J51" s="176"/>
    </row>
    <row r="52" spans="1:10" s="2" customFormat="1" ht="15" x14ac:dyDescent="0.25">
      <c r="A52" s="255">
        <v>42418</v>
      </c>
      <c r="B52" s="256" t="s">
        <v>187</v>
      </c>
      <c r="C52" s="256" t="s">
        <v>63</v>
      </c>
      <c r="D52" s="256" t="s">
        <v>76</v>
      </c>
      <c r="E52" s="260"/>
      <c r="F52" s="258" t="s">
        <v>65</v>
      </c>
      <c r="G52" s="261"/>
      <c r="H52" s="258" t="s">
        <v>65</v>
      </c>
      <c r="I52" s="175"/>
      <c r="J52" s="176"/>
    </row>
    <row r="53" spans="1:10" s="2" customFormat="1" ht="15" x14ac:dyDescent="0.25">
      <c r="A53" s="255">
        <v>42418</v>
      </c>
      <c r="B53" s="256" t="s">
        <v>188</v>
      </c>
      <c r="C53" s="256" t="s">
        <v>63</v>
      </c>
      <c r="D53" s="256" t="s">
        <v>76</v>
      </c>
      <c r="E53" s="260"/>
      <c r="F53" s="258" t="s">
        <v>65</v>
      </c>
      <c r="G53" s="261"/>
      <c r="H53" s="258" t="s">
        <v>65</v>
      </c>
      <c r="I53" s="175"/>
      <c r="J53" s="176"/>
    </row>
    <row r="54" spans="1:10" s="2" customFormat="1" ht="15" x14ac:dyDescent="0.25">
      <c r="A54" s="255">
        <v>42418</v>
      </c>
      <c r="B54" s="256" t="s">
        <v>189</v>
      </c>
      <c r="C54" s="256" t="s">
        <v>63</v>
      </c>
      <c r="D54" s="256" t="s">
        <v>76</v>
      </c>
      <c r="E54" s="260"/>
      <c r="F54" s="258" t="s">
        <v>65</v>
      </c>
      <c r="G54" s="261"/>
      <c r="H54" s="258" t="s">
        <v>65</v>
      </c>
      <c r="I54" s="175"/>
      <c r="J54" s="176"/>
    </row>
    <row r="55" spans="1:10" s="2" customFormat="1" ht="15" x14ac:dyDescent="0.25">
      <c r="A55" s="255">
        <v>42418</v>
      </c>
      <c r="B55" s="256" t="s">
        <v>190</v>
      </c>
      <c r="C55" s="256" t="s">
        <v>63</v>
      </c>
      <c r="D55" s="256" t="s">
        <v>76</v>
      </c>
      <c r="E55" s="260"/>
      <c r="F55" s="258" t="s">
        <v>65</v>
      </c>
      <c r="G55" s="261"/>
      <c r="H55" s="258" t="s">
        <v>65</v>
      </c>
      <c r="I55" s="175"/>
      <c r="J55" s="176"/>
    </row>
    <row r="56" spans="1:10" s="2" customFormat="1" ht="15" x14ac:dyDescent="0.25">
      <c r="A56" s="255">
        <v>42418</v>
      </c>
      <c r="B56" s="256" t="s">
        <v>191</v>
      </c>
      <c r="C56" s="256" t="s">
        <v>63</v>
      </c>
      <c r="D56" s="256" t="s">
        <v>76</v>
      </c>
      <c r="E56" s="260"/>
      <c r="F56" s="258" t="s">
        <v>65</v>
      </c>
      <c r="G56" s="261"/>
      <c r="H56" s="258" t="s">
        <v>65</v>
      </c>
      <c r="I56" s="175"/>
      <c r="J56" s="176"/>
    </row>
    <row r="57" spans="1:10" s="2" customFormat="1" ht="15" x14ac:dyDescent="0.25">
      <c r="A57" s="255">
        <v>42418</v>
      </c>
      <c r="B57" s="256" t="s">
        <v>192</v>
      </c>
      <c r="C57" s="256" t="s">
        <v>63</v>
      </c>
      <c r="D57" s="256" t="s">
        <v>76</v>
      </c>
      <c r="E57" s="260"/>
      <c r="F57" s="258" t="s">
        <v>65</v>
      </c>
      <c r="G57" s="261"/>
      <c r="H57" s="258" t="s">
        <v>65</v>
      </c>
      <c r="I57" s="175"/>
      <c r="J57" s="176"/>
    </row>
    <row r="58" spans="1:10" s="2" customFormat="1" ht="15" x14ac:dyDescent="0.25">
      <c r="A58" s="255">
        <v>42418</v>
      </c>
      <c r="B58" s="256" t="s">
        <v>193</v>
      </c>
      <c r="C58" s="256" t="s">
        <v>63</v>
      </c>
      <c r="D58" s="256" t="s">
        <v>76</v>
      </c>
      <c r="E58" s="260"/>
      <c r="F58" s="258" t="s">
        <v>65</v>
      </c>
      <c r="G58" s="261"/>
      <c r="H58" s="258" t="s">
        <v>65</v>
      </c>
      <c r="I58" s="175"/>
      <c r="J58" s="176"/>
    </row>
    <row r="59" spans="1:10" s="2" customFormat="1" ht="15" x14ac:dyDescent="0.25">
      <c r="A59" s="255">
        <v>42418</v>
      </c>
      <c r="B59" s="256" t="s">
        <v>194</v>
      </c>
      <c r="C59" s="256" t="s">
        <v>63</v>
      </c>
      <c r="D59" s="256" t="s">
        <v>76</v>
      </c>
      <c r="E59" s="260"/>
      <c r="F59" s="258" t="s">
        <v>65</v>
      </c>
      <c r="G59" s="261"/>
      <c r="H59" s="258" t="s">
        <v>65</v>
      </c>
      <c r="I59" s="175"/>
      <c r="J59" s="176"/>
    </row>
    <row r="60" spans="1:10" s="2" customFormat="1" ht="15" x14ac:dyDescent="0.25">
      <c r="A60" s="255">
        <v>42418</v>
      </c>
      <c r="B60" s="256" t="s">
        <v>195</v>
      </c>
      <c r="C60" s="256" t="s">
        <v>63</v>
      </c>
      <c r="D60" s="256" t="s">
        <v>76</v>
      </c>
      <c r="E60" s="260"/>
      <c r="F60" s="258" t="s">
        <v>65</v>
      </c>
      <c r="G60" s="261"/>
      <c r="H60" s="258" t="s">
        <v>65</v>
      </c>
      <c r="I60" s="175"/>
      <c r="J60" s="176"/>
    </row>
    <row r="61" spans="1:10" s="2" customFormat="1" ht="15" x14ac:dyDescent="0.25">
      <c r="A61" s="255">
        <v>42418</v>
      </c>
      <c r="B61" s="256" t="s">
        <v>196</v>
      </c>
      <c r="C61" s="256" t="s">
        <v>63</v>
      </c>
      <c r="D61" s="256" t="s">
        <v>76</v>
      </c>
      <c r="E61" s="260"/>
      <c r="F61" s="258" t="s">
        <v>65</v>
      </c>
      <c r="G61" s="261"/>
      <c r="H61" s="258" t="s">
        <v>65</v>
      </c>
      <c r="I61" s="175"/>
      <c r="J61" s="176"/>
    </row>
    <row r="62" spans="1:10" s="2" customFormat="1" ht="15" x14ac:dyDescent="0.25">
      <c r="A62" s="255">
        <v>42418</v>
      </c>
      <c r="B62" s="256" t="s">
        <v>197</v>
      </c>
      <c r="C62" s="256" t="s">
        <v>63</v>
      </c>
      <c r="D62" s="256" t="s">
        <v>76</v>
      </c>
      <c r="E62" s="260"/>
      <c r="F62" s="258" t="s">
        <v>65</v>
      </c>
      <c r="G62" s="261"/>
      <c r="H62" s="258" t="s">
        <v>65</v>
      </c>
      <c r="I62" s="175"/>
      <c r="J62" s="176"/>
    </row>
    <row r="63" spans="1:10" s="2" customFormat="1" ht="15" x14ac:dyDescent="0.25">
      <c r="A63" s="255">
        <v>42418</v>
      </c>
      <c r="B63" s="256" t="s">
        <v>198</v>
      </c>
      <c r="C63" s="256" t="s">
        <v>63</v>
      </c>
      <c r="D63" s="256" t="s">
        <v>76</v>
      </c>
      <c r="E63" s="260"/>
      <c r="F63" s="258" t="s">
        <v>65</v>
      </c>
      <c r="G63" s="261"/>
      <c r="H63" s="258" t="s">
        <v>65</v>
      </c>
      <c r="I63" s="175"/>
      <c r="J63" s="176"/>
    </row>
    <row r="64" spans="1:10" s="2" customFormat="1" ht="15" x14ac:dyDescent="0.25">
      <c r="A64" s="255">
        <v>42418</v>
      </c>
      <c r="B64" s="256" t="s">
        <v>199</v>
      </c>
      <c r="C64" s="256" t="s">
        <v>63</v>
      </c>
      <c r="D64" s="256" t="s">
        <v>76</v>
      </c>
      <c r="E64" s="260"/>
      <c r="F64" s="258" t="s">
        <v>65</v>
      </c>
      <c r="G64" s="261"/>
      <c r="H64" s="258" t="s">
        <v>65</v>
      </c>
      <c r="I64" s="175"/>
      <c r="J64" s="176"/>
    </row>
    <row r="65" spans="1:10" s="2" customFormat="1" ht="15" x14ac:dyDescent="0.25">
      <c r="A65" s="255">
        <v>42418</v>
      </c>
      <c r="B65" s="256" t="s">
        <v>200</v>
      </c>
      <c r="C65" s="256" t="s">
        <v>63</v>
      </c>
      <c r="D65" s="256" t="s">
        <v>76</v>
      </c>
      <c r="E65" s="260"/>
      <c r="F65" s="258" t="s">
        <v>65</v>
      </c>
      <c r="G65" s="261"/>
      <c r="H65" s="258" t="s">
        <v>65</v>
      </c>
      <c r="I65" s="175"/>
      <c r="J65" s="176"/>
    </row>
    <row r="66" spans="1:10" s="2" customFormat="1" ht="15" x14ac:dyDescent="0.25">
      <c r="A66" s="255">
        <v>42418</v>
      </c>
      <c r="B66" s="256" t="s">
        <v>201</v>
      </c>
      <c r="C66" s="256" t="s">
        <v>63</v>
      </c>
      <c r="D66" s="256" t="s">
        <v>76</v>
      </c>
      <c r="E66" s="260"/>
      <c r="F66" s="258" t="s">
        <v>65</v>
      </c>
      <c r="G66" s="261"/>
      <c r="H66" s="258" t="s">
        <v>65</v>
      </c>
      <c r="I66" s="175"/>
      <c r="J66" s="176"/>
    </row>
    <row r="67" spans="1:10" s="2" customFormat="1" ht="15" x14ac:dyDescent="0.25">
      <c r="A67" s="255">
        <v>42418</v>
      </c>
      <c r="B67" s="256" t="s">
        <v>202</v>
      </c>
      <c r="C67" s="256" t="s">
        <v>63</v>
      </c>
      <c r="D67" s="256" t="s">
        <v>76</v>
      </c>
      <c r="E67" s="260"/>
      <c r="F67" s="258" t="s">
        <v>65</v>
      </c>
      <c r="G67" s="261"/>
      <c r="H67" s="258" t="s">
        <v>65</v>
      </c>
      <c r="I67" s="175"/>
      <c r="J67" s="176"/>
    </row>
    <row r="68" spans="1:10" s="2" customFormat="1" ht="15" x14ac:dyDescent="0.25">
      <c r="A68" s="255">
        <v>42418</v>
      </c>
      <c r="B68" s="256" t="s">
        <v>203</v>
      </c>
      <c r="C68" s="256" t="s">
        <v>63</v>
      </c>
      <c r="D68" s="256" t="s">
        <v>76</v>
      </c>
      <c r="E68" s="260"/>
      <c r="F68" s="258" t="s">
        <v>65</v>
      </c>
      <c r="G68" s="261"/>
      <c r="H68" s="258" t="s">
        <v>65</v>
      </c>
      <c r="I68" s="175"/>
      <c r="J68" s="176"/>
    </row>
    <row r="69" spans="1:10" s="2" customFormat="1" ht="15" x14ac:dyDescent="0.25">
      <c r="A69" s="255">
        <v>42418</v>
      </c>
      <c r="B69" s="256" t="s">
        <v>204</v>
      </c>
      <c r="C69" s="256" t="s">
        <v>63</v>
      </c>
      <c r="D69" s="256" t="s">
        <v>76</v>
      </c>
      <c r="E69" s="260"/>
      <c r="F69" s="258" t="s">
        <v>65</v>
      </c>
      <c r="G69" s="261"/>
      <c r="H69" s="258" t="s">
        <v>65</v>
      </c>
      <c r="I69" s="175"/>
      <c r="J69" s="176"/>
    </row>
    <row r="70" spans="1:10" s="2" customFormat="1" ht="15" x14ac:dyDescent="0.25">
      <c r="A70" s="255">
        <v>42418</v>
      </c>
      <c r="B70" s="256" t="s">
        <v>205</v>
      </c>
      <c r="C70" s="256" t="s">
        <v>63</v>
      </c>
      <c r="D70" s="256" t="s">
        <v>76</v>
      </c>
      <c r="E70" s="260"/>
      <c r="F70" s="258" t="s">
        <v>65</v>
      </c>
      <c r="G70" s="261"/>
      <c r="H70" s="258" t="s">
        <v>65</v>
      </c>
      <c r="I70" s="175"/>
      <c r="J70" s="176"/>
    </row>
    <row r="71" spans="1:10" s="2" customFormat="1" ht="15" x14ac:dyDescent="0.25">
      <c r="A71" s="255">
        <v>42418</v>
      </c>
      <c r="B71" s="256" t="s">
        <v>206</v>
      </c>
      <c r="C71" s="256" t="s">
        <v>63</v>
      </c>
      <c r="D71" s="256" t="s">
        <v>76</v>
      </c>
      <c r="E71" s="260"/>
      <c r="F71" s="258" t="s">
        <v>65</v>
      </c>
      <c r="G71" s="261"/>
      <c r="H71" s="258" t="s">
        <v>65</v>
      </c>
      <c r="I71" s="175"/>
      <c r="J71" s="176"/>
    </row>
    <row r="72" spans="1:10" s="2" customFormat="1" ht="15" x14ac:dyDescent="0.25">
      <c r="A72" s="255">
        <v>42418</v>
      </c>
      <c r="B72" s="256" t="s">
        <v>207</v>
      </c>
      <c r="C72" s="256" t="s">
        <v>63</v>
      </c>
      <c r="D72" s="256" t="s">
        <v>76</v>
      </c>
      <c r="E72" s="260"/>
      <c r="F72" s="258" t="s">
        <v>65</v>
      </c>
      <c r="G72" s="261"/>
      <c r="H72" s="258" t="s">
        <v>65</v>
      </c>
      <c r="I72" s="175"/>
      <c r="J72" s="176"/>
    </row>
    <row r="73" spans="1:10" s="2" customFormat="1" ht="15" x14ac:dyDescent="0.25">
      <c r="A73" s="255">
        <v>42418</v>
      </c>
      <c r="B73" s="256" t="s">
        <v>208</v>
      </c>
      <c r="C73" s="256" t="s">
        <v>63</v>
      </c>
      <c r="D73" s="256" t="s">
        <v>76</v>
      </c>
      <c r="E73" s="260"/>
      <c r="F73" s="258" t="s">
        <v>65</v>
      </c>
      <c r="G73" s="261"/>
      <c r="H73" s="258" t="s">
        <v>65</v>
      </c>
      <c r="I73" s="175"/>
      <c r="J73" s="176"/>
    </row>
    <row r="74" spans="1:10" s="2" customFormat="1" ht="15" x14ac:dyDescent="0.25">
      <c r="A74" s="255">
        <v>42418</v>
      </c>
      <c r="B74" s="256" t="s">
        <v>209</v>
      </c>
      <c r="C74" s="256" t="s">
        <v>63</v>
      </c>
      <c r="D74" s="256" t="s">
        <v>76</v>
      </c>
      <c r="E74" s="260"/>
      <c r="F74" s="258" t="s">
        <v>65</v>
      </c>
      <c r="G74" s="261"/>
      <c r="H74" s="258" t="s">
        <v>65</v>
      </c>
      <c r="I74" s="175"/>
      <c r="J74" s="176"/>
    </row>
    <row r="75" spans="1:10" s="2" customFormat="1" ht="15" x14ac:dyDescent="0.25">
      <c r="A75" s="255">
        <v>42418</v>
      </c>
      <c r="B75" s="256" t="s">
        <v>210</v>
      </c>
      <c r="C75" s="256" t="s">
        <v>63</v>
      </c>
      <c r="D75" s="256" t="s">
        <v>76</v>
      </c>
      <c r="E75" s="260"/>
      <c r="F75" s="258" t="s">
        <v>65</v>
      </c>
      <c r="G75" s="261"/>
      <c r="H75" s="258" t="s">
        <v>65</v>
      </c>
      <c r="I75" s="175"/>
      <c r="J75" s="176"/>
    </row>
    <row r="76" spans="1:10" s="2" customFormat="1" ht="15" x14ac:dyDescent="0.25">
      <c r="A76" s="255">
        <v>42418</v>
      </c>
      <c r="B76" s="256" t="s">
        <v>211</v>
      </c>
      <c r="C76" s="256" t="s">
        <v>63</v>
      </c>
      <c r="D76" s="256" t="s">
        <v>76</v>
      </c>
      <c r="E76" s="260"/>
      <c r="F76" s="258" t="s">
        <v>65</v>
      </c>
      <c r="G76" s="261"/>
      <c r="H76" s="258" t="s">
        <v>65</v>
      </c>
      <c r="I76" s="175"/>
      <c r="J76" s="176"/>
    </row>
    <row r="77" spans="1:10" s="2" customFormat="1" ht="15" x14ac:dyDescent="0.25">
      <c r="A77" s="255">
        <v>42418</v>
      </c>
      <c r="B77" s="256" t="s">
        <v>212</v>
      </c>
      <c r="C77" s="256" t="s">
        <v>63</v>
      </c>
      <c r="D77" s="256" t="s">
        <v>76</v>
      </c>
      <c r="E77" s="260"/>
      <c r="F77" s="258" t="s">
        <v>65</v>
      </c>
      <c r="G77" s="261"/>
      <c r="H77" s="258" t="s">
        <v>65</v>
      </c>
      <c r="I77" s="175"/>
      <c r="J77" s="176"/>
    </row>
    <row r="78" spans="1:10" s="2" customFormat="1" ht="15" x14ac:dyDescent="0.25">
      <c r="A78" s="255">
        <v>42418</v>
      </c>
      <c r="B78" s="256" t="s">
        <v>213</v>
      </c>
      <c r="C78" s="256" t="s">
        <v>63</v>
      </c>
      <c r="D78" s="256" t="s">
        <v>76</v>
      </c>
      <c r="E78" s="260"/>
      <c r="F78" s="258" t="s">
        <v>65</v>
      </c>
      <c r="G78" s="261"/>
      <c r="H78" s="258" t="s">
        <v>65</v>
      </c>
      <c r="I78" s="175"/>
      <c r="J78" s="176"/>
    </row>
    <row r="79" spans="1:10" s="2" customFormat="1" ht="15" x14ac:dyDescent="0.25">
      <c r="A79" s="255">
        <v>42418</v>
      </c>
      <c r="B79" s="256" t="s">
        <v>214</v>
      </c>
      <c r="C79" s="256" t="s">
        <v>63</v>
      </c>
      <c r="D79" s="256" t="s">
        <v>76</v>
      </c>
      <c r="E79" s="260"/>
      <c r="F79" s="258" t="s">
        <v>65</v>
      </c>
      <c r="G79" s="261"/>
      <c r="H79" s="258" t="s">
        <v>65</v>
      </c>
      <c r="I79" s="175"/>
      <c r="J79" s="176"/>
    </row>
    <row r="80" spans="1:10" s="2" customFormat="1" ht="15" x14ac:dyDescent="0.25">
      <c r="A80" s="255">
        <v>42418</v>
      </c>
      <c r="B80" s="256" t="s">
        <v>215</v>
      </c>
      <c r="C80" s="256" t="s">
        <v>63</v>
      </c>
      <c r="D80" s="256" t="s">
        <v>76</v>
      </c>
      <c r="E80" s="260"/>
      <c r="F80" s="258" t="s">
        <v>65</v>
      </c>
      <c r="G80" s="261"/>
      <c r="H80" s="258" t="s">
        <v>65</v>
      </c>
      <c r="I80" s="175"/>
      <c r="J80" s="176"/>
    </row>
    <row r="81" spans="1:10" s="2" customFormat="1" ht="15" x14ac:dyDescent="0.25">
      <c r="A81" s="255">
        <v>42418</v>
      </c>
      <c r="B81" s="256" t="s">
        <v>216</v>
      </c>
      <c r="C81" s="256" t="s">
        <v>63</v>
      </c>
      <c r="D81" s="256" t="s">
        <v>76</v>
      </c>
      <c r="E81" s="260"/>
      <c r="F81" s="258" t="s">
        <v>65</v>
      </c>
      <c r="G81" s="261"/>
      <c r="H81" s="258" t="s">
        <v>65</v>
      </c>
      <c r="I81" s="175"/>
      <c r="J81" s="176"/>
    </row>
    <row r="82" spans="1:10" s="2" customFormat="1" ht="15" x14ac:dyDescent="0.25">
      <c r="A82" s="255">
        <v>42418</v>
      </c>
      <c r="B82" s="256" t="s">
        <v>218</v>
      </c>
      <c r="C82" s="256" t="s">
        <v>63</v>
      </c>
      <c r="D82" s="256" t="s">
        <v>76</v>
      </c>
      <c r="E82" s="260"/>
      <c r="F82" s="258" t="s">
        <v>65</v>
      </c>
      <c r="G82" s="261"/>
      <c r="H82" s="258" t="s">
        <v>65</v>
      </c>
      <c r="I82" s="175"/>
      <c r="J82" s="176"/>
    </row>
    <row r="83" spans="1:10" s="2" customFormat="1" ht="15" x14ac:dyDescent="0.25">
      <c r="A83" s="255">
        <v>42418</v>
      </c>
      <c r="B83" s="256" t="s">
        <v>219</v>
      </c>
      <c r="C83" s="256" t="s">
        <v>63</v>
      </c>
      <c r="D83" s="256" t="s">
        <v>76</v>
      </c>
      <c r="E83" s="260"/>
      <c r="F83" s="258" t="s">
        <v>65</v>
      </c>
      <c r="G83" s="261"/>
      <c r="H83" s="258" t="s">
        <v>65</v>
      </c>
      <c r="I83" s="175"/>
      <c r="J83" s="176"/>
    </row>
    <row r="84" spans="1:10" s="2" customFormat="1" ht="15" x14ac:dyDescent="0.25">
      <c r="A84" s="255">
        <v>42418</v>
      </c>
      <c r="B84" s="256" t="s">
        <v>220</v>
      </c>
      <c r="C84" s="256" t="s">
        <v>63</v>
      </c>
      <c r="D84" s="256" t="s">
        <v>76</v>
      </c>
      <c r="E84" s="260"/>
      <c r="F84" s="258" t="s">
        <v>65</v>
      </c>
      <c r="G84" s="261"/>
      <c r="H84" s="258" t="s">
        <v>65</v>
      </c>
      <c r="I84" s="175"/>
      <c r="J84" s="176"/>
    </row>
    <row r="85" spans="1:10" s="2" customFormat="1" ht="15" x14ac:dyDescent="0.25">
      <c r="A85" s="255">
        <v>42418</v>
      </c>
      <c r="B85" s="256" t="s">
        <v>221</v>
      </c>
      <c r="C85" s="256" t="s">
        <v>63</v>
      </c>
      <c r="D85" s="256" t="s">
        <v>76</v>
      </c>
      <c r="E85" s="260"/>
      <c r="F85" s="258" t="s">
        <v>65</v>
      </c>
      <c r="G85" s="261"/>
      <c r="H85" s="258" t="s">
        <v>65</v>
      </c>
      <c r="I85" s="175"/>
      <c r="J85" s="176"/>
    </row>
    <row r="86" spans="1:10" s="2" customFormat="1" ht="15.75" thickBot="1" x14ac:dyDescent="0.3">
      <c r="A86" s="262">
        <v>42418</v>
      </c>
      <c r="B86" s="263" t="s">
        <v>222</v>
      </c>
      <c r="C86" s="263" t="s">
        <v>63</v>
      </c>
      <c r="D86" s="263" t="s">
        <v>76</v>
      </c>
      <c r="E86" s="264"/>
      <c r="F86" s="265" t="s">
        <v>65</v>
      </c>
      <c r="G86" s="266"/>
      <c r="H86" s="265" t="s">
        <v>65</v>
      </c>
      <c r="I86" s="212"/>
      <c r="J86" s="267"/>
    </row>
  </sheetData>
  <autoFilter ref="A2:K86">
    <sortState ref="A3:J86">
      <sortCondition ref="J2:J86"/>
    </sortState>
  </autoFilter>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0"/>
  <sheetViews>
    <sheetView topLeftCell="B1" workbookViewId="0">
      <selection activeCell="J17" sqref="J17:J19"/>
    </sheetView>
  </sheetViews>
  <sheetFormatPr defaultRowHeight="14.4" x14ac:dyDescent="0.3"/>
  <cols>
    <col min="1" max="1" width="14.5546875" customWidth="1"/>
    <col min="2" max="2" width="19.6640625" bestFit="1" customWidth="1"/>
    <col min="3" max="3" width="15.6640625" customWidth="1"/>
    <col min="4" max="4" width="17.88671875" bestFit="1" customWidth="1"/>
    <col min="5" max="5" width="13.5546875" customWidth="1"/>
    <col min="6" max="7" width="13.6640625" customWidth="1"/>
    <col min="8" max="8" width="12.88671875" customWidth="1"/>
    <col min="10" max="10" width="9.33203125" bestFit="1" customWidth="1"/>
  </cols>
  <sheetData>
    <row r="1" spans="1:10" ht="15.75" thickBot="1" x14ac:dyDescent="0.3"/>
    <row r="2" spans="1:10" s="208" customFormat="1" ht="39.75" customHeight="1" x14ac:dyDescent="0.25">
      <c r="A2" s="202" t="s">
        <v>369</v>
      </c>
      <c r="B2" s="203" t="s">
        <v>351</v>
      </c>
      <c r="C2" s="204" t="s">
        <v>357</v>
      </c>
      <c r="D2" s="204" t="s">
        <v>358</v>
      </c>
      <c r="E2" s="205" t="s">
        <v>57</v>
      </c>
      <c r="F2" s="206" t="s">
        <v>58</v>
      </c>
      <c r="G2" s="204" t="s">
        <v>59</v>
      </c>
      <c r="H2" s="206" t="s">
        <v>350</v>
      </c>
      <c r="I2" s="205" t="s">
        <v>60</v>
      </c>
      <c r="J2" s="206" t="s">
        <v>61</v>
      </c>
    </row>
    <row r="3" spans="1:10" ht="15" x14ac:dyDescent="0.25">
      <c r="A3" s="88">
        <v>42435</v>
      </c>
      <c r="B3" s="62" t="s">
        <v>110</v>
      </c>
      <c r="C3" s="62" t="s">
        <v>63</v>
      </c>
      <c r="D3" s="62" t="s">
        <v>76</v>
      </c>
      <c r="E3" s="90">
        <v>37</v>
      </c>
      <c r="F3" s="61" t="s">
        <v>66</v>
      </c>
      <c r="G3" s="60">
        <v>37.200000000000003</v>
      </c>
      <c r="H3" s="61" t="s">
        <v>66</v>
      </c>
      <c r="I3" s="200"/>
      <c r="J3" s="100">
        <f t="shared" ref="J3:J20" si="0">ABS(2*100*(E3-G3)/(E3+G3))</f>
        <v>0.5390835579514901</v>
      </c>
    </row>
    <row r="4" spans="1:10" ht="15" x14ac:dyDescent="0.25">
      <c r="A4" s="88">
        <v>42435</v>
      </c>
      <c r="B4" s="62" t="s">
        <v>223</v>
      </c>
      <c r="C4" s="62" t="s">
        <v>63</v>
      </c>
      <c r="D4" s="62" t="s">
        <v>64</v>
      </c>
      <c r="E4" s="90">
        <v>65.5</v>
      </c>
      <c r="F4" s="61" t="s">
        <v>66</v>
      </c>
      <c r="G4" s="60">
        <v>66</v>
      </c>
      <c r="H4" s="61" t="s">
        <v>66</v>
      </c>
      <c r="I4" s="200"/>
      <c r="J4" s="100">
        <f t="shared" si="0"/>
        <v>0.76045627376425851</v>
      </c>
    </row>
    <row r="5" spans="1:10" ht="15" x14ac:dyDescent="0.25">
      <c r="A5" s="88">
        <v>42435</v>
      </c>
      <c r="B5" s="62" t="s">
        <v>114</v>
      </c>
      <c r="C5" s="62" t="s">
        <v>77</v>
      </c>
      <c r="D5" s="62" t="s">
        <v>76</v>
      </c>
      <c r="E5" s="90">
        <v>42.3</v>
      </c>
      <c r="F5" s="61" t="s">
        <v>66</v>
      </c>
      <c r="G5" s="60">
        <v>42.7</v>
      </c>
      <c r="H5" s="61" t="s">
        <v>66</v>
      </c>
      <c r="I5" s="200"/>
      <c r="J5" s="100">
        <f t="shared" si="0"/>
        <v>0.94117647058824871</v>
      </c>
    </row>
    <row r="6" spans="1:10" ht="15" x14ac:dyDescent="0.25">
      <c r="A6" s="88">
        <v>42435</v>
      </c>
      <c r="B6" s="62" t="s">
        <v>108</v>
      </c>
      <c r="C6" s="62" t="s">
        <v>63</v>
      </c>
      <c r="D6" s="62" t="s">
        <v>76</v>
      </c>
      <c r="E6" s="90">
        <v>60.1</v>
      </c>
      <c r="F6" s="61" t="s">
        <v>66</v>
      </c>
      <c r="G6" s="60">
        <v>61.1</v>
      </c>
      <c r="H6" s="61" t="s">
        <v>66</v>
      </c>
      <c r="I6" s="200"/>
      <c r="J6" s="100">
        <f t="shared" si="0"/>
        <v>1.6501650165016502</v>
      </c>
    </row>
    <row r="7" spans="1:10" ht="15" x14ac:dyDescent="0.25">
      <c r="A7" s="88">
        <v>42435</v>
      </c>
      <c r="B7" s="62" t="s">
        <v>114</v>
      </c>
      <c r="C7" s="62" t="s">
        <v>63</v>
      </c>
      <c r="D7" s="62" t="s">
        <v>76</v>
      </c>
      <c r="E7" s="90">
        <v>308</v>
      </c>
      <c r="F7" s="61" t="s">
        <v>66</v>
      </c>
      <c r="G7" s="60">
        <v>314</v>
      </c>
      <c r="H7" s="61" t="s">
        <v>66</v>
      </c>
      <c r="I7" s="200"/>
      <c r="J7" s="100">
        <f t="shared" si="0"/>
        <v>1.9292604501607717</v>
      </c>
    </row>
    <row r="8" spans="1:10" ht="15" x14ac:dyDescent="0.25">
      <c r="A8" s="88">
        <v>42435</v>
      </c>
      <c r="B8" s="62" t="s">
        <v>78</v>
      </c>
      <c r="C8" s="62" t="s">
        <v>63</v>
      </c>
      <c r="D8" s="62" t="s">
        <v>64</v>
      </c>
      <c r="E8" s="90">
        <v>8.51</v>
      </c>
      <c r="F8" s="61" t="s">
        <v>66</v>
      </c>
      <c r="G8" s="60">
        <v>8.73</v>
      </c>
      <c r="H8" s="61" t="s">
        <v>66</v>
      </c>
      <c r="I8" s="200"/>
      <c r="J8" s="100">
        <f t="shared" si="0"/>
        <v>2.5522041763341137</v>
      </c>
    </row>
    <row r="9" spans="1:10" ht="15" x14ac:dyDescent="0.25">
      <c r="A9" s="88">
        <v>42435</v>
      </c>
      <c r="B9" s="62" t="s">
        <v>108</v>
      </c>
      <c r="C9" s="62" t="s">
        <v>77</v>
      </c>
      <c r="D9" s="62" t="s">
        <v>76</v>
      </c>
      <c r="E9" s="90">
        <v>9.73</v>
      </c>
      <c r="F9" s="61" t="s">
        <v>66</v>
      </c>
      <c r="G9" s="60">
        <v>10</v>
      </c>
      <c r="H9" s="61" t="s">
        <v>66</v>
      </c>
      <c r="I9" s="200"/>
      <c r="J9" s="100">
        <f t="shared" si="0"/>
        <v>2.7369488089204212</v>
      </c>
    </row>
    <row r="10" spans="1:10" ht="15" x14ac:dyDescent="0.25">
      <c r="A10" s="88">
        <v>42435</v>
      </c>
      <c r="B10" s="62" t="s">
        <v>80</v>
      </c>
      <c r="C10" s="62" t="s">
        <v>63</v>
      </c>
      <c r="D10" s="62" t="s">
        <v>64</v>
      </c>
      <c r="E10" s="90">
        <v>243</v>
      </c>
      <c r="F10" s="61" t="s">
        <v>66</v>
      </c>
      <c r="G10" s="60">
        <v>228</v>
      </c>
      <c r="H10" s="61" t="s">
        <v>66</v>
      </c>
      <c r="I10" s="200"/>
      <c r="J10" s="100">
        <f t="shared" si="0"/>
        <v>6.369426751592357</v>
      </c>
    </row>
    <row r="11" spans="1:10" ht="15" x14ac:dyDescent="0.25">
      <c r="A11" s="88">
        <v>42435</v>
      </c>
      <c r="B11" s="62" t="s">
        <v>81</v>
      </c>
      <c r="C11" s="62" t="s">
        <v>63</v>
      </c>
      <c r="D11" s="62" t="s">
        <v>82</v>
      </c>
      <c r="E11" s="90">
        <v>71.400000000000006</v>
      </c>
      <c r="F11" s="61" t="s">
        <v>66</v>
      </c>
      <c r="G11" s="60">
        <v>76.400000000000006</v>
      </c>
      <c r="H11" s="61" t="s">
        <v>66</v>
      </c>
      <c r="I11" s="200"/>
      <c r="J11" s="100">
        <f t="shared" si="0"/>
        <v>6.7658998646820026</v>
      </c>
    </row>
    <row r="12" spans="1:10" ht="15" x14ac:dyDescent="0.25">
      <c r="A12" s="88">
        <v>42435</v>
      </c>
      <c r="B12" s="62" t="s">
        <v>164</v>
      </c>
      <c r="C12" s="62" t="s">
        <v>63</v>
      </c>
      <c r="D12" s="62" t="s">
        <v>64</v>
      </c>
      <c r="E12" s="90">
        <v>10.5</v>
      </c>
      <c r="F12" s="61" t="s">
        <v>66</v>
      </c>
      <c r="G12" s="60">
        <v>11.3</v>
      </c>
      <c r="H12" s="61" t="s">
        <v>66</v>
      </c>
      <c r="I12" s="200"/>
      <c r="J12" s="100">
        <f t="shared" si="0"/>
        <v>7.3394495412844103</v>
      </c>
    </row>
    <row r="13" spans="1:10" ht="15" x14ac:dyDescent="0.25">
      <c r="A13" s="88">
        <v>42435</v>
      </c>
      <c r="B13" s="62" t="s">
        <v>106</v>
      </c>
      <c r="C13" s="62" t="s">
        <v>63</v>
      </c>
      <c r="D13" s="62" t="s">
        <v>76</v>
      </c>
      <c r="E13" s="90">
        <v>0.65900000000000003</v>
      </c>
      <c r="F13" s="61" t="s">
        <v>66</v>
      </c>
      <c r="G13" s="60">
        <v>0.60099999999999998</v>
      </c>
      <c r="H13" s="61" t="s">
        <v>66</v>
      </c>
      <c r="I13" s="200"/>
      <c r="J13" s="100">
        <f t="shared" si="0"/>
        <v>9.2063492063492145</v>
      </c>
    </row>
    <row r="14" spans="1:10" ht="15" x14ac:dyDescent="0.25">
      <c r="A14" s="88">
        <v>42435</v>
      </c>
      <c r="B14" s="62" t="s">
        <v>159</v>
      </c>
      <c r="C14" s="62" t="s">
        <v>63</v>
      </c>
      <c r="D14" s="62" t="s">
        <v>64</v>
      </c>
      <c r="E14" s="90">
        <v>54</v>
      </c>
      <c r="F14" s="61" t="s">
        <v>66</v>
      </c>
      <c r="G14" s="60">
        <v>62</v>
      </c>
      <c r="H14" s="61" t="s">
        <v>66</v>
      </c>
      <c r="I14" s="200"/>
      <c r="J14" s="100">
        <f t="shared" si="0"/>
        <v>13.793103448275861</v>
      </c>
    </row>
    <row r="15" spans="1:10" ht="15" x14ac:dyDescent="0.25">
      <c r="A15" s="88">
        <v>42435</v>
      </c>
      <c r="B15" s="62" t="s">
        <v>99</v>
      </c>
      <c r="C15" s="62" t="s">
        <v>63</v>
      </c>
      <c r="D15" s="62" t="s">
        <v>100</v>
      </c>
      <c r="E15" s="90">
        <v>30</v>
      </c>
      <c r="F15" s="61" t="s">
        <v>66</v>
      </c>
      <c r="G15" s="60">
        <v>26</v>
      </c>
      <c r="H15" s="61" t="s">
        <v>66</v>
      </c>
      <c r="I15" s="200"/>
      <c r="J15" s="100">
        <f t="shared" si="0"/>
        <v>14.285714285714286</v>
      </c>
    </row>
    <row r="16" spans="1:10" ht="15" x14ac:dyDescent="0.25">
      <c r="A16" s="88">
        <v>42435</v>
      </c>
      <c r="B16" s="62" t="s">
        <v>54</v>
      </c>
      <c r="C16" s="62" t="s">
        <v>63</v>
      </c>
      <c r="D16" s="62" t="s">
        <v>64</v>
      </c>
      <c r="E16" s="90">
        <v>1.01</v>
      </c>
      <c r="F16" s="61" t="s">
        <v>66</v>
      </c>
      <c r="G16" s="60">
        <v>0.79600000000000004</v>
      </c>
      <c r="H16" s="61" t="s">
        <v>66</v>
      </c>
      <c r="I16" s="200"/>
      <c r="J16" s="100">
        <f t="shared" si="0"/>
        <v>23.698781838316719</v>
      </c>
    </row>
    <row r="17" spans="1:10" ht="15" x14ac:dyDescent="0.25">
      <c r="A17" s="88">
        <v>42435</v>
      </c>
      <c r="B17" s="62" t="s">
        <v>74</v>
      </c>
      <c r="C17" s="62" t="s">
        <v>77</v>
      </c>
      <c r="D17" s="62" t="s">
        <v>64</v>
      </c>
      <c r="E17" s="90">
        <v>0.124</v>
      </c>
      <c r="F17" s="61" t="s">
        <v>66</v>
      </c>
      <c r="G17" s="60">
        <v>8.6999999999999994E-2</v>
      </c>
      <c r="H17" s="61" t="s">
        <v>66</v>
      </c>
      <c r="I17" s="200"/>
      <c r="J17" s="99">
        <f t="shared" si="0"/>
        <v>35.071090047393369</v>
      </c>
    </row>
    <row r="18" spans="1:10" ht="15" x14ac:dyDescent="0.25">
      <c r="A18" s="88">
        <v>42435</v>
      </c>
      <c r="B18" s="62" t="s">
        <v>68</v>
      </c>
      <c r="C18" s="62" t="s">
        <v>63</v>
      </c>
      <c r="D18" s="62" t="s">
        <v>64</v>
      </c>
      <c r="E18" s="90">
        <v>52.4</v>
      </c>
      <c r="F18" s="61" t="s">
        <v>66</v>
      </c>
      <c r="G18" s="60">
        <v>35</v>
      </c>
      <c r="H18" s="61" t="s">
        <v>66</v>
      </c>
      <c r="I18" s="200"/>
      <c r="J18" s="99">
        <f t="shared" si="0"/>
        <v>39.816933638443928</v>
      </c>
    </row>
    <row r="19" spans="1:10" ht="15" x14ac:dyDescent="0.25">
      <c r="A19" s="88">
        <v>42435</v>
      </c>
      <c r="B19" s="62" t="s">
        <v>74</v>
      </c>
      <c r="C19" s="62" t="s">
        <v>63</v>
      </c>
      <c r="D19" s="62" t="s">
        <v>64</v>
      </c>
      <c r="E19" s="90">
        <v>0.14399999999999999</v>
      </c>
      <c r="F19" s="61" t="s">
        <v>66</v>
      </c>
      <c r="G19" s="60">
        <v>0.22500000000000001</v>
      </c>
      <c r="H19" s="61" t="s">
        <v>66</v>
      </c>
      <c r="I19" s="200"/>
      <c r="J19" s="99">
        <f t="shared" si="0"/>
        <v>43.902439024390254</v>
      </c>
    </row>
    <row r="20" spans="1:10" ht="15" x14ac:dyDescent="0.25">
      <c r="A20" s="88">
        <v>42435</v>
      </c>
      <c r="B20" s="62" t="s">
        <v>158</v>
      </c>
      <c r="C20" s="62" t="s">
        <v>63</v>
      </c>
      <c r="D20" s="62" t="s">
        <v>64</v>
      </c>
      <c r="E20" s="90">
        <v>36</v>
      </c>
      <c r="F20" s="61" t="s">
        <v>66</v>
      </c>
      <c r="G20" s="60">
        <v>139</v>
      </c>
      <c r="H20" s="61" t="s">
        <v>66</v>
      </c>
      <c r="I20" s="200"/>
      <c r="J20" s="99">
        <f t="shared" si="0"/>
        <v>117.71428571428571</v>
      </c>
    </row>
    <row r="21" spans="1:10" ht="15" x14ac:dyDescent="0.25">
      <c r="A21" s="88">
        <v>42435</v>
      </c>
      <c r="B21" s="62" t="s">
        <v>95</v>
      </c>
      <c r="C21" s="62" t="s">
        <v>63</v>
      </c>
      <c r="D21" s="62" t="s">
        <v>93</v>
      </c>
      <c r="E21" s="90">
        <v>15531</v>
      </c>
      <c r="F21" s="61" t="s">
        <v>66</v>
      </c>
      <c r="G21" s="60">
        <v>15531</v>
      </c>
      <c r="H21" s="61" t="s">
        <v>66</v>
      </c>
      <c r="I21" s="200"/>
      <c r="J21" s="100"/>
    </row>
    <row r="22" spans="1:10" ht="15" x14ac:dyDescent="0.25">
      <c r="A22" s="88">
        <v>42435</v>
      </c>
      <c r="B22" s="62" t="s">
        <v>85</v>
      </c>
      <c r="C22" s="62" t="s">
        <v>63</v>
      </c>
      <c r="D22" s="62" t="s">
        <v>64</v>
      </c>
      <c r="E22" s="90">
        <v>3.61</v>
      </c>
      <c r="F22" s="61" t="s">
        <v>88</v>
      </c>
      <c r="G22" s="60">
        <v>3.66</v>
      </c>
      <c r="H22" s="61" t="s">
        <v>88</v>
      </c>
      <c r="I22" s="200"/>
      <c r="J22" s="268"/>
    </row>
    <row r="23" spans="1:10" ht="15" x14ac:dyDescent="0.25">
      <c r="A23" s="88">
        <v>42435</v>
      </c>
      <c r="B23" s="62" t="s">
        <v>106</v>
      </c>
      <c r="C23" s="62" t="s">
        <v>77</v>
      </c>
      <c r="D23" s="62" t="s">
        <v>76</v>
      </c>
      <c r="E23" s="89"/>
      <c r="F23" s="61" t="s">
        <v>65</v>
      </c>
      <c r="G23" s="62"/>
      <c r="H23" s="61" t="s">
        <v>65</v>
      </c>
      <c r="I23" s="200"/>
      <c r="J23" s="268"/>
    </row>
    <row r="24" spans="1:10" ht="15" x14ac:dyDescent="0.25">
      <c r="A24" s="88">
        <v>42435</v>
      </c>
      <c r="B24" s="62" t="s">
        <v>110</v>
      </c>
      <c r="C24" s="62" t="s">
        <v>77</v>
      </c>
      <c r="D24" s="62" t="s">
        <v>76</v>
      </c>
      <c r="E24" s="90">
        <v>0.30399999999999999</v>
      </c>
      <c r="F24" s="61" t="s">
        <v>88</v>
      </c>
      <c r="G24" s="60">
        <v>0.315</v>
      </c>
      <c r="H24" s="61" t="s">
        <v>88</v>
      </c>
      <c r="I24" s="200"/>
      <c r="J24" s="268"/>
    </row>
    <row r="25" spans="1:10" ht="15" x14ac:dyDescent="0.25">
      <c r="A25" s="88">
        <v>42435</v>
      </c>
      <c r="B25" s="62" t="s">
        <v>75</v>
      </c>
      <c r="C25" s="62" t="s">
        <v>63</v>
      </c>
      <c r="D25" s="62" t="s">
        <v>76</v>
      </c>
      <c r="E25" s="90">
        <v>0.52700000000000002</v>
      </c>
      <c r="F25" s="61" t="s">
        <v>88</v>
      </c>
      <c r="G25" s="62"/>
      <c r="H25" s="61" t="s">
        <v>65</v>
      </c>
      <c r="I25" s="200"/>
      <c r="J25" s="268"/>
    </row>
    <row r="26" spans="1:10" ht="15.75" thickBot="1" x14ac:dyDescent="0.3">
      <c r="A26" s="92">
        <v>42435</v>
      </c>
      <c r="B26" s="63" t="s">
        <v>224</v>
      </c>
      <c r="C26" s="63" t="s">
        <v>63</v>
      </c>
      <c r="D26" s="63" t="s">
        <v>64</v>
      </c>
      <c r="E26" s="270">
        <v>0.3</v>
      </c>
      <c r="F26" s="64" t="s">
        <v>88</v>
      </c>
      <c r="G26" s="93">
        <v>0.25</v>
      </c>
      <c r="H26" s="64" t="s">
        <v>88</v>
      </c>
      <c r="I26" s="201"/>
      <c r="J26" s="269"/>
    </row>
    <row r="27" spans="1:10" ht="15.75" thickBot="1" x14ac:dyDescent="0.3">
      <c r="A27" s="2"/>
      <c r="B27" s="2"/>
      <c r="C27" s="2"/>
      <c r="D27" s="2"/>
      <c r="E27" s="2"/>
      <c r="F27" s="2"/>
      <c r="G27" s="2"/>
      <c r="H27" s="2"/>
      <c r="I27" s="2"/>
      <c r="J27" s="2"/>
    </row>
    <row r="28" spans="1:10" s="241" customFormat="1" ht="36.75" customHeight="1" x14ac:dyDescent="0.25">
      <c r="A28" s="205" t="s">
        <v>368</v>
      </c>
      <c r="B28" s="204" t="s">
        <v>360</v>
      </c>
      <c r="C28" s="204" t="s">
        <v>357</v>
      </c>
      <c r="D28" s="204" t="s">
        <v>358</v>
      </c>
      <c r="E28" s="205" t="s">
        <v>57</v>
      </c>
      <c r="F28" s="206" t="s">
        <v>58</v>
      </c>
      <c r="G28" s="204" t="s">
        <v>59</v>
      </c>
      <c r="H28" s="206" t="s">
        <v>350</v>
      </c>
      <c r="I28" s="205" t="s">
        <v>60</v>
      </c>
      <c r="J28" s="206" t="s">
        <v>61</v>
      </c>
    </row>
    <row r="29" spans="1:10" ht="15" x14ac:dyDescent="0.25">
      <c r="A29" s="3">
        <v>42436</v>
      </c>
      <c r="B29" s="62" t="s">
        <v>91</v>
      </c>
      <c r="C29" s="62" t="s">
        <v>63</v>
      </c>
      <c r="D29" s="62" t="s">
        <v>64</v>
      </c>
      <c r="E29" s="96"/>
      <c r="F29" s="61" t="s">
        <v>65</v>
      </c>
      <c r="G29" s="62"/>
      <c r="H29" s="61" t="s">
        <v>65</v>
      </c>
      <c r="I29" s="89"/>
      <c r="J29" s="98">
        <v>0</v>
      </c>
    </row>
    <row r="30" spans="1:10" ht="15" x14ac:dyDescent="0.25">
      <c r="A30" s="3">
        <v>42436</v>
      </c>
      <c r="B30" s="62" t="s">
        <v>109</v>
      </c>
      <c r="C30" s="62" t="s">
        <v>77</v>
      </c>
      <c r="D30" s="62" t="s">
        <v>76</v>
      </c>
      <c r="E30" s="96"/>
      <c r="F30" s="61" t="s">
        <v>65</v>
      </c>
      <c r="G30" s="62"/>
      <c r="H30" s="61" t="s">
        <v>65</v>
      </c>
      <c r="I30" s="89"/>
      <c r="J30" s="98">
        <v>0</v>
      </c>
    </row>
    <row r="31" spans="1:10" ht="15" x14ac:dyDescent="0.25">
      <c r="A31" s="3">
        <v>42436</v>
      </c>
      <c r="B31" s="62" t="s">
        <v>75</v>
      </c>
      <c r="C31" s="62" t="s">
        <v>77</v>
      </c>
      <c r="D31" s="62" t="s">
        <v>76</v>
      </c>
      <c r="E31" s="96"/>
      <c r="F31" s="61" t="s">
        <v>65</v>
      </c>
      <c r="G31" s="62"/>
      <c r="H31" s="61" t="s">
        <v>65</v>
      </c>
      <c r="I31" s="89"/>
      <c r="J31" s="98">
        <v>0</v>
      </c>
    </row>
    <row r="32" spans="1:10" ht="15" x14ac:dyDescent="0.25">
      <c r="A32" s="3">
        <v>42436</v>
      </c>
      <c r="B32" s="62" t="s">
        <v>72</v>
      </c>
      <c r="C32" s="62" t="s">
        <v>63</v>
      </c>
      <c r="D32" s="62" t="s">
        <v>64</v>
      </c>
      <c r="E32" s="96"/>
      <c r="F32" s="61" t="s">
        <v>65</v>
      </c>
      <c r="G32" s="62"/>
      <c r="H32" s="61" t="s">
        <v>65</v>
      </c>
      <c r="I32" s="89"/>
      <c r="J32" s="98">
        <v>0</v>
      </c>
    </row>
    <row r="33" spans="1:10" ht="15" x14ac:dyDescent="0.25">
      <c r="A33" s="3">
        <v>42436</v>
      </c>
      <c r="B33" s="62" t="s">
        <v>118</v>
      </c>
      <c r="C33" s="62" t="s">
        <v>63</v>
      </c>
      <c r="D33" s="62" t="s">
        <v>64</v>
      </c>
      <c r="E33" s="96"/>
      <c r="F33" s="61" t="s">
        <v>65</v>
      </c>
      <c r="G33" s="62"/>
      <c r="H33" s="61" t="s">
        <v>65</v>
      </c>
      <c r="I33" s="89"/>
      <c r="J33" s="98">
        <v>0</v>
      </c>
    </row>
    <row r="34" spans="1:10" ht="15" x14ac:dyDescent="0.25">
      <c r="A34" s="3">
        <v>42436</v>
      </c>
      <c r="B34" s="62" t="s">
        <v>68</v>
      </c>
      <c r="C34" s="62" t="s">
        <v>63</v>
      </c>
      <c r="D34" s="62" t="s">
        <v>64</v>
      </c>
      <c r="E34" s="95">
        <v>80</v>
      </c>
      <c r="F34" s="61" t="s">
        <v>66</v>
      </c>
      <c r="G34" s="60">
        <v>80</v>
      </c>
      <c r="H34" s="61" t="s">
        <v>66</v>
      </c>
      <c r="I34" s="89"/>
      <c r="J34" s="98">
        <f t="shared" ref="J34:J48" si="1">ABS(2*100*(E34-G34)/(E34+G34))</f>
        <v>0</v>
      </c>
    </row>
    <row r="35" spans="1:10" ht="15" x14ac:dyDescent="0.25">
      <c r="A35" s="3">
        <v>42436</v>
      </c>
      <c r="B35" s="62" t="s">
        <v>114</v>
      </c>
      <c r="C35" s="62" t="s">
        <v>63</v>
      </c>
      <c r="D35" s="62" t="s">
        <v>76</v>
      </c>
      <c r="E35" s="95">
        <v>33.299999999999997</v>
      </c>
      <c r="F35" s="61" t="s">
        <v>66</v>
      </c>
      <c r="G35" s="60">
        <v>33.200000000000003</v>
      </c>
      <c r="H35" s="61" t="s">
        <v>66</v>
      </c>
      <c r="I35" s="89"/>
      <c r="J35" s="98">
        <f t="shared" si="1"/>
        <v>0.30075187969923101</v>
      </c>
    </row>
    <row r="36" spans="1:10" x14ac:dyDescent="0.3">
      <c r="A36" s="3">
        <v>42436</v>
      </c>
      <c r="B36" s="62" t="s">
        <v>116</v>
      </c>
      <c r="C36" s="62" t="s">
        <v>63</v>
      </c>
      <c r="D36" s="62" t="s">
        <v>64</v>
      </c>
      <c r="E36" s="95">
        <v>12.6</v>
      </c>
      <c r="F36" s="61" t="s">
        <v>66</v>
      </c>
      <c r="G36" s="60">
        <v>12.7</v>
      </c>
      <c r="H36" s="61" t="s">
        <v>66</v>
      </c>
      <c r="I36" s="89"/>
      <c r="J36" s="98">
        <f t="shared" si="1"/>
        <v>0.79051383399209219</v>
      </c>
    </row>
    <row r="37" spans="1:10" x14ac:dyDescent="0.3">
      <c r="A37" s="3">
        <v>42436</v>
      </c>
      <c r="B37" s="62" t="s">
        <v>70</v>
      </c>
      <c r="C37" s="62" t="s">
        <v>63</v>
      </c>
      <c r="D37" s="62" t="s">
        <v>64</v>
      </c>
      <c r="E37" s="95">
        <v>2.3199999999999998</v>
      </c>
      <c r="F37" s="61" t="s">
        <v>66</v>
      </c>
      <c r="G37" s="60">
        <v>2.34</v>
      </c>
      <c r="H37" s="61" t="s">
        <v>66</v>
      </c>
      <c r="I37" s="89"/>
      <c r="J37" s="98">
        <f t="shared" si="1"/>
        <v>0.85836909871244704</v>
      </c>
    </row>
    <row r="38" spans="1:10" x14ac:dyDescent="0.3">
      <c r="A38" s="3">
        <v>42436</v>
      </c>
      <c r="B38" s="62" t="s">
        <v>69</v>
      </c>
      <c r="C38" s="62" t="s">
        <v>63</v>
      </c>
      <c r="D38" s="62" t="s">
        <v>64</v>
      </c>
      <c r="E38" s="95">
        <v>0.52300000000000002</v>
      </c>
      <c r="F38" s="61" t="s">
        <v>66</v>
      </c>
      <c r="G38" s="60">
        <v>0.52800000000000002</v>
      </c>
      <c r="H38" s="61" t="s">
        <v>66</v>
      </c>
      <c r="I38" s="89"/>
      <c r="J38" s="98">
        <f t="shared" si="1"/>
        <v>0.95147478591817392</v>
      </c>
    </row>
    <row r="39" spans="1:10" x14ac:dyDescent="0.3">
      <c r="A39" s="3">
        <v>42436</v>
      </c>
      <c r="B39" s="62" t="s">
        <v>108</v>
      </c>
      <c r="C39" s="62" t="s">
        <v>63</v>
      </c>
      <c r="D39" s="62" t="s">
        <v>76</v>
      </c>
      <c r="E39" s="95">
        <v>14.5</v>
      </c>
      <c r="F39" s="61" t="s">
        <v>66</v>
      </c>
      <c r="G39" s="60">
        <v>14.3</v>
      </c>
      <c r="H39" s="61" t="s">
        <v>66</v>
      </c>
      <c r="I39" s="89"/>
      <c r="J39" s="98">
        <f t="shared" si="1"/>
        <v>1.388888888888884</v>
      </c>
    </row>
    <row r="40" spans="1:10" x14ac:dyDescent="0.3">
      <c r="A40" s="3">
        <v>42436</v>
      </c>
      <c r="B40" s="62" t="s">
        <v>109</v>
      </c>
      <c r="C40" s="62" t="s">
        <v>63</v>
      </c>
      <c r="D40" s="62" t="s">
        <v>76</v>
      </c>
      <c r="E40" s="95">
        <v>14500</v>
      </c>
      <c r="F40" s="61" t="s">
        <v>66</v>
      </c>
      <c r="G40" s="60">
        <v>14300</v>
      </c>
      <c r="H40" s="61" t="s">
        <v>66</v>
      </c>
      <c r="I40" s="89"/>
      <c r="J40" s="98">
        <f t="shared" si="1"/>
        <v>1.3888888888888888</v>
      </c>
    </row>
    <row r="41" spans="1:10" x14ac:dyDescent="0.3">
      <c r="A41" s="3">
        <v>42436</v>
      </c>
      <c r="B41" s="62" t="s">
        <v>108</v>
      </c>
      <c r="C41" s="62" t="s">
        <v>77</v>
      </c>
      <c r="D41" s="62" t="s">
        <v>76</v>
      </c>
      <c r="E41" s="95">
        <v>3.31</v>
      </c>
      <c r="F41" s="61" t="s">
        <v>66</v>
      </c>
      <c r="G41" s="60">
        <v>3.36</v>
      </c>
      <c r="H41" s="61" t="s">
        <v>66</v>
      </c>
      <c r="I41" s="89"/>
      <c r="J41" s="98">
        <f t="shared" si="1"/>
        <v>1.4992503748125885</v>
      </c>
    </row>
    <row r="42" spans="1:10" x14ac:dyDescent="0.3">
      <c r="A42" s="3">
        <v>42436</v>
      </c>
      <c r="B42" s="62" t="s">
        <v>75</v>
      </c>
      <c r="C42" s="62" t="s">
        <v>63</v>
      </c>
      <c r="D42" s="62" t="s">
        <v>76</v>
      </c>
      <c r="E42" s="95">
        <v>0.57699999999999996</v>
      </c>
      <c r="F42" s="61" t="s">
        <v>88</v>
      </c>
      <c r="G42" s="60">
        <v>0.58799999999999997</v>
      </c>
      <c r="H42" s="61" t="s">
        <v>88</v>
      </c>
      <c r="I42" s="89"/>
      <c r="J42" s="98">
        <f t="shared" si="1"/>
        <v>1.8884120171673835</v>
      </c>
    </row>
    <row r="43" spans="1:10" x14ac:dyDescent="0.3">
      <c r="A43" s="3">
        <v>42436</v>
      </c>
      <c r="B43" s="62" t="s">
        <v>114</v>
      </c>
      <c r="C43" s="62" t="s">
        <v>77</v>
      </c>
      <c r="D43" s="62" t="s">
        <v>76</v>
      </c>
      <c r="E43" s="95">
        <v>3.31</v>
      </c>
      <c r="F43" s="61" t="s">
        <v>66</v>
      </c>
      <c r="G43" s="60">
        <v>3.4</v>
      </c>
      <c r="H43" s="61" t="s">
        <v>66</v>
      </c>
      <c r="I43" s="89"/>
      <c r="J43" s="98">
        <f t="shared" si="1"/>
        <v>2.6825633383010392</v>
      </c>
    </row>
    <row r="44" spans="1:10" x14ac:dyDescent="0.3">
      <c r="A44" s="3">
        <v>42436</v>
      </c>
      <c r="B44" s="62" t="s">
        <v>99</v>
      </c>
      <c r="C44" s="62" t="s">
        <v>77</v>
      </c>
      <c r="D44" s="62" t="s">
        <v>100</v>
      </c>
      <c r="E44" s="95">
        <v>2.4</v>
      </c>
      <c r="F44" s="61" t="s">
        <v>66</v>
      </c>
      <c r="G44" s="60">
        <v>2.8</v>
      </c>
      <c r="H44" s="61" t="s">
        <v>66</v>
      </c>
      <c r="I44" s="89"/>
      <c r="J44" s="98">
        <f t="shared" si="1"/>
        <v>15.384615384615383</v>
      </c>
    </row>
    <row r="45" spans="1:10" x14ac:dyDescent="0.3">
      <c r="A45" s="3">
        <v>42436</v>
      </c>
      <c r="B45" s="62" t="s">
        <v>99</v>
      </c>
      <c r="C45" s="62" t="s">
        <v>63</v>
      </c>
      <c r="D45" s="62" t="s">
        <v>100</v>
      </c>
      <c r="E45" s="95">
        <v>33</v>
      </c>
      <c r="F45" s="61" t="s">
        <v>66</v>
      </c>
      <c r="G45" s="60">
        <v>56</v>
      </c>
      <c r="H45" s="61" t="s">
        <v>66</v>
      </c>
      <c r="I45" s="89"/>
      <c r="J45" s="98">
        <f t="shared" si="1"/>
        <v>51.685393258426963</v>
      </c>
    </row>
    <row r="46" spans="1:10" x14ac:dyDescent="0.3">
      <c r="A46" s="3">
        <v>42436</v>
      </c>
      <c r="B46" s="62" t="s">
        <v>62</v>
      </c>
      <c r="C46" s="62" t="s">
        <v>63</v>
      </c>
      <c r="D46" s="62" t="s">
        <v>64</v>
      </c>
      <c r="E46" s="95">
        <v>0.308</v>
      </c>
      <c r="F46" s="61" t="s">
        <v>66</v>
      </c>
      <c r="G46" s="60">
        <v>0.11</v>
      </c>
      <c r="H46" s="61" t="s">
        <v>66</v>
      </c>
      <c r="I46" s="89"/>
      <c r="J46" s="98">
        <f t="shared" si="1"/>
        <v>94.736842105263165</v>
      </c>
    </row>
    <row r="47" spans="1:10" x14ac:dyDescent="0.3">
      <c r="A47" s="3">
        <v>42436</v>
      </c>
      <c r="B47" s="62" t="s">
        <v>67</v>
      </c>
      <c r="C47" s="62" t="s">
        <v>63</v>
      </c>
      <c r="D47" s="62" t="s">
        <v>64</v>
      </c>
      <c r="E47" s="95">
        <v>0.373</v>
      </c>
      <c r="F47" s="61" t="s">
        <v>66</v>
      </c>
      <c r="G47" s="60">
        <v>0.13300000000000001</v>
      </c>
      <c r="H47" s="61" t="s">
        <v>66</v>
      </c>
      <c r="I47" s="89"/>
      <c r="J47" s="99">
        <f t="shared" si="1"/>
        <v>94.861660079051376</v>
      </c>
    </row>
    <row r="48" spans="1:10" x14ac:dyDescent="0.3">
      <c r="A48" s="3">
        <v>42436</v>
      </c>
      <c r="B48" s="62" t="s">
        <v>80</v>
      </c>
      <c r="C48" s="62" t="s">
        <v>63</v>
      </c>
      <c r="D48" s="62" t="s">
        <v>64</v>
      </c>
      <c r="E48" s="95">
        <v>101</v>
      </c>
      <c r="F48" s="61" t="s">
        <v>66</v>
      </c>
      <c r="G48" s="60">
        <v>2080</v>
      </c>
      <c r="H48" s="61" t="s">
        <v>66</v>
      </c>
      <c r="I48" s="89"/>
      <c r="J48" s="99">
        <f t="shared" si="1"/>
        <v>181.47638697845025</v>
      </c>
    </row>
    <row r="49" spans="1:10" x14ac:dyDescent="0.3">
      <c r="A49" s="3">
        <v>42436</v>
      </c>
      <c r="B49" s="62" t="s">
        <v>94</v>
      </c>
      <c r="C49" s="62" t="s">
        <v>63</v>
      </c>
      <c r="D49" s="62" t="s">
        <v>93</v>
      </c>
      <c r="E49" s="95">
        <v>54000</v>
      </c>
      <c r="F49" s="61" t="s">
        <v>66</v>
      </c>
      <c r="G49" s="60">
        <v>54000</v>
      </c>
      <c r="H49" s="61" t="s">
        <v>66</v>
      </c>
      <c r="I49" s="89"/>
      <c r="J49" s="61" t="s">
        <v>226</v>
      </c>
    </row>
    <row r="50" spans="1:10" ht="15" thickBot="1" x14ac:dyDescent="0.35">
      <c r="A50" s="4">
        <v>42436</v>
      </c>
      <c r="B50" s="63" t="s">
        <v>95</v>
      </c>
      <c r="C50" s="63" t="s">
        <v>63</v>
      </c>
      <c r="D50" s="63" t="s">
        <v>93</v>
      </c>
      <c r="E50" s="97">
        <v>15531</v>
      </c>
      <c r="F50" s="64" t="s">
        <v>66</v>
      </c>
      <c r="G50" s="93">
        <v>12997</v>
      </c>
      <c r="H50" s="64" t="s">
        <v>66</v>
      </c>
      <c r="I50" s="94"/>
      <c r="J50" s="64" t="s">
        <v>226</v>
      </c>
    </row>
  </sheetData>
  <autoFilter ref="A2:J2">
    <sortState ref="A4:J27">
      <sortCondition ref="J3"/>
    </sortState>
  </autoFilter>
  <pageMargins left="0.7" right="0.7" top="0.75" bottom="0.75" header="0.3" footer="0.3"/>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3:C123"/>
  <sheetViews>
    <sheetView workbookViewId="0">
      <selection activeCell="F24" sqref="F24"/>
    </sheetView>
  </sheetViews>
  <sheetFormatPr defaultRowHeight="14.4" x14ac:dyDescent="0.3"/>
  <cols>
    <col min="3" max="3" width="15.44140625" customWidth="1"/>
  </cols>
  <sheetData>
    <row r="3" spans="2:3" x14ac:dyDescent="0.3">
      <c r="B3" s="359" t="s">
        <v>370</v>
      </c>
    </row>
    <row r="4" spans="2:3" x14ac:dyDescent="0.3">
      <c r="B4" s="360" t="s">
        <v>371</v>
      </c>
      <c r="C4" s="360" t="s">
        <v>166</v>
      </c>
    </row>
    <row r="5" spans="2:3" x14ac:dyDescent="0.3">
      <c r="B5" s="360" t="s">
        <v>371</v>
      </c>
      <c r="C5" s="360" t="s">
        <v>167</v>
      </c>
    </row>
    <row r="6" spans="2:3" x14ac:dyDescent="0.3">
      <c r="B6" s="360" t="s">
        <v>371</v>
      </c>
      <c r="C6" s="360" t="s">
        <v>168</v>
      </c>
    </row>
    <row r="7" spans="2:3" x14ac:dyDescent="0.3">
      <c r="B7" s="360" t="s">
        <v>371</v>
      </c>
      <c r="C7" s="360" t="s">
        <v>169</v>
      </c>
    </row>
    <row r="8" spans="2:3" x14ac:dyDescent="0.3">
      <c r="B8" s="360" t="s">
        <v>371</v>
      </c>
      <c r="C8" s="360" t="s">
        <v>372</v>
      </c>
    </row>
    <row r="9" spans="2:3" x14ac:dyDescent="0.3">
      <c r="B9" s="360" t="s">
        <v>371</v>
      </c>
      <c r="C9" s="360" t="s">
        <v>373</v>
      </c>
    </row>
    <row r="10" spans="2:3" x14ac:dyDescent="0.3">
      <c r="B10" s="360" t="s">
        <v>371</v>
      </c>
      <c r="C10" s="360" t="s">
        <v>171</v>
      </c>
    </row>
    <row r="11" spans="2:3" x14ac:dyDescent="0.3">
      <c r="B11" s="360" t="s">
        <v>371</v>
      </c>
      <c r="C11" s="361" t="s">
        <v>374</v>
      </c>
    </row>
    <row r="12" spans="2:3" x14ac:dyDescent="0.3">
      <c r="B12" s="360" t="s">
        <v>371</v>
      </c>
      <c r="C12" s="360" t="s">
        <v>172</v>
      </c>
    </row>
    <row r="13" spans="2:3" x14ac:dyDescent="0.3">
      <c r="B13" s="360" t="s">
        <v>371</v>
      </c>
      <c r="C13" s="360" t="s">
        <v>174</v>
      </c>
    </row>
    <row r="14" spans="2:3" x14ac:dyDescent="0.3">
      <c r="B14" s="360" t="s">
        <v>371</v>
      </c>
      <c r="C14" s="361" t="s">
        <v>375</v>
      </c>
    </row>
    <row r="15" spans="2:3" x14ac:dyDescent="0.3">
      <c r="B15" s="360" t="s">
        <v>371</v>
      </c>
      <c r="C15" s="360" t="s">
        <v>175</v>
      </c>
    </row>
    <row r="16" spans="2:3" x14ac:dyDescent="0.3">
      <c r="B16" s="360" t="s">
        <v>371</v>
      </c>
      <c r="C16" s="360" t="s">
        <v>176</v>
      </c>
    </row>
    <row r="17" spans="2:3" x14ac:dyDescent="0.3">
      <c r="B17" s="360" t="s">
        <v>371</v>
      </c>
      <c r="C17" s="360" t="s">
        <v>177</v>
      </c>
    </row>
    <row r="18" spans="2:3" x14ac:dyDescent="0.3">
      <c r="B18" s="360" t="s">
        <v>371</v>
      </c>
      <c r="C18" s="360" t="s">
        <v>178</v>
      </c>
    </row>
    <row r="19" spans="2:3" x14ac:dyDescent="0.3">
      <c r="B19" s="360" t="s">
        <v>371</v>
      </c>
      <c r="C19" s="360" t="s">
        <v>178</v>
      </c>
    </row>
    <row r="20" spans="2:3" x14ac:dyDescent="0.3">
      <c r="B20" s="360" t="s">
        <v>371</v>
      </c>
      <c r="C20" s="360" t="s">
        <v>179</v>
      </c>
    </row>
    <row r="21" spans="2:3" x14ac:dyDescent="0.3">
      <c r="B21" s="360" t="s">
        <v>371</v>
      </c>
      <c r="C21" s="360" t="s">
        <v>180</v>
      </c>
    </row>
    <row r="22" spans="2:3" x14ac:dyDescent="0.3">
      <c r="B22" s="360" t="s">
        <v>371</v>
      </c>
      <c r="C22" s="360" t="s">
        <v>181</v>
      </c>
    </row>
    <row r="23" spans="2:3" x14ac:dyDescent="0.3">
      <c r="B23" s="360" t="s">
        <v>371</v>
      </c>
      <c r="C23" s="360" t="s">
        <v>182</v>
      </c>
    </row>
    <row r="24" spans="2:3" x14ac:dyDescent="0.3">
      <c r="B24" s="360" t="s">
        <v>371</v>
      </c>
      <c r="C24" s="360" t="s">
        <v>183</v>
      </c>
    </row>
    <row r="25" spans="2:3" x14ac:dyDescent="0.3">
      <c r="B25" s="360" t="s">
        <v>371</v>
      </c>
      <c r="C25" s="360" t="s">
        <v>166</v>
      </c>
    </row>
    <row r="26" spans="2:3" x14ac:dyDescent="0.3">
      <c r="B26" s="360" t="s">
        <v>371</v>
      </c>
      <c r="C26" s="360" t="s">
        <v>184</v>
      </c>
    </row>
    <row r="27" spans="2:3" x14ac:dyDescent="0.3">
      <c r="B27" s="360" t="s">
        <v>371</v>
      </c>
      <c r="C27" s="360" t="s">
        <v>167</v>
      </c>
    </row>
    <row r="28" spans="2:3" x14ac:dyDescent="0.3">
      <c r="B28" s="360" t="s">
        <v>371</v>
      </c>
      <c r="C28" s="360" t="s">
        <v>168</v>
      </c>
    </row>
    <row r="29" spans="2:3" x14ac:dyDescent="0.3">
      <c r="B29" s="360" t="s">
        <v>371</v>
      </c>
      <c r="C29" s="360" t="s">
        <v>185</v>
      </c>
    </row>
    <row r="30" spans="2:3" x14ac:dyDescent="0.3">
      <c r="B30" s="360" t="s">
        <v>371</v>
      </c>
      <c r="C30" s="360" t="s">
        <v>169</v>
      </c>
    </row>
    <row r="31" spans="2:3" x14ac:dyDescent="0.3">
      <c r="B31" s="360" t="s">
        <v>371</v>
      </c>
      <c r="C31" s="360" t="s">
        <v>372</v>
      </c>
    </row>
    <row r="32" spans="2:3" x14ac:dyDescent="0.3">
      <c r="B32" s="360" t="s">
        <v>371</v>
      </c>
      <c r="C32" s="360" t="s">
        <v>186</v>
      </c>
    </row>
    <row r="33" spans="2:3" x14ac:dyDescent="0.3">
      <c r="B33" s="360" t="s">
        <v>371</v>
      </c>
      <c r="C33" s="360" t="s">
        <v>373</v>
      </c>
    </row>
    <row r="34" spans="2:3" x14ac:dyDescent="0.3">
      <c r="B34" s="360" t="s">
        <v>371</v>
      </c>
      <c r="C34" s="360" t="s">
        <v>187</v>
      </c>
    </row>
    <row r="35" spans="2:3" x14ac:dyDescent="0.3">
      <c r="B35" s="360" t="s">
        <v>371</v>
      </c>
      <c r="C35" s="360" t="s">
        <v>171</v>
      </c>
    </row>
    <row r="36" spans="2:3" x14ac:dyDescent="0.3">
      <c r="B36" s="360" t="s">
        <v>371</v>
      </c>
      <c r="C36" s="360" t="s">
        <v>188</v>
      </c>
    </row>
    <row r="37" spans="2:3" x14ac:dyDescent="0.3">
      <c r="B37" s="360" t="s">
        <v>371</v>
      </c>
      <c r="C37" s="360" t="s">
        <v>172</v>
      </c>
    </row>
    <row r="38" spans="2:3" x14ac:dyDescent="0.3">
      <c r="B38" s="360" t="s">
        <v>371</v>
      </c>
      <c r="C38" s="360" t="s">
        <v>189</v>
      </c>
    </row>
    <row r="39" spans="2:3" x14ac:dyDescent="0.3">
      <c r="B39" s="360" t="s">
        <v>371</v>
      </c>
      <c r="C39" s="360" t="s">
        <v>174</v>
      </c>
    </row>
    <row r="40" spans="2:3" x14ac:dyDescent="0.3">
      <c r="B40" s="360" t="s">
        <v>371</v>
      </c>
      <c r="C40" s="360" t="s">
        <v>190</v>
      </c>
    </row>
    <row r="41" spans="2:3" x14ac:dyDescent="0.3">
      <c r="B41" s="360" t="s">
        <v>371</v>
      </c>
      <c r="C41" s="360" t="s">
        <v>175</v>
      </c>
    </row>
    <row r="42" spans="2:3" x14ac:dyDescent="0.3">
      <c r="B42" s="360" t="s">
        <v>371</v>
      </c>
      <c r="C42" s="360" t="s">
        <v>191</v>
      </c>
    </row>
    <row r="43" spans="2:3" x14ac:dyDescent="0.3">
      <c r="B43" s="360" t="s">
        <v>371</v>
      </c>
      <c r="C43" s="360" t="s">
        <v>176</v>
      </c>
    </row>
    <row r="44" spans="2:3" x14ac:dyDescent="0.3">
      <c r="B44" s="360" t="s">
        <v>371</v>
      </c>
      <c r="C44" s="360" t="s">
        <v>192</v>
      </c>
    </row>
    <row r="45" spans="2:3" x14ac:dyDescent="0.3">
      <c r="B45" s="360" t="s">
        <v>371</v>
      </c>
      <c r="C45" s="360" t="s">
        <v>177</v>
      </c>
    </row>
    <row r="46" spans="2:3" x14ac:dyDescent="0.3">
      <c r="B46" s="360" t="s">
        <v>371</v>
      </c>
      <c r="C46" s="360" t="s">
        <v>193</v>
      </c>
    </row>
    <row r="47" spans="2:3" x14ac:dyDescent="0.3">
      <c r="B47" s="360" t="s">
        <v>371</v>
      </c>
      <c r="C47" s="360" t="s">
        <v>179</v>
      </c>
    </row>
    <row r="48" spans="2:3" x14ac:dyDescent="0.3">
      <c r="B48" s="360" t="s">
        <v>371</v>
      </c>
      <c r="C48" s="361" t="s">
        <v>376</v>
      </c>
    </row>
    <row r="49" spans="2:3" x14ac:dyDescent="0.3">
      <c r="B49" s="360" t="s">
        <v>371</v>
      </c>
      <c r="C49" s="360" t="s">
        <v>194</v>
      </c>
    </row>
    <row r="50" spans="2:3" x14ac:dyDescent="0.3">
      <c r="B50" s="360" t="s">
        <v>371</v>
      </c>
      <c r="C50" s="360" t="s">
        <v>180</v>
      </c>
    </row>
    <row r="51" spans="2:3" x14ac:dyDescent="0.3">
      <c r="B51" s="360" t="s">
        <v>371</v>
      </c>
      <c r="C51" s="360" t="s">
        <v>195</v>
      </c>
    </row>
    <row r="52" spans="2:3" x14ac:dyDescent="0.3">
      <c r="B52" s="360" t="s">
        <v>371</v>
      </c>
      <c r="C52" s="360" t="s">
        <v>181</v>
      </c>
    </row>
    <row r="53" spans="2:3" x14ac:dyDescent="0.3">
      <c r="B53" s="360" t="s">
        <v>371</v>
      </c>
      <c r="C53" s="360" t="s">
        <v>196</v>
      </c>
    </row>
    <row r="54" spans="2:3" x14ac:dyDescent="0.3">
      <c r="B54" s="360" t="s">
        <v>371</v>
      </c>
      <c r="C54" s="360" t="s">
        <v>182</v>
      </c>
    </row>
    <row r="55" spans="2:3" x14ac:dyDescent="0.3">
      <c r="B55" s="360" t="s">
        <v>371</v>
      </c>
      <c r="C55" s="360" t="s">
        <v>197</v>
      </c>
    </row>
    <row r="56" spans="2:3" x14ac:dyDescent="0.3">
      <c r="B56" s="360" t="s">
        <v>371</v>
      </c>
      <c r="C56" s="360" t="s">
        <v>183</v>
      </c>
    </row>
    <row r="57" spans="2:3" x14ac:dyDescent="0.3">
      <c r="B57" s="360" t="s">
        <v>371</v>
      </c>
      <c r="C57" s="360" t="s">
        <v>198</v>
      </c>
    </row>
    <row r="58" spans="2:3" x14ac:dyDescent="0.3">
      <c r="B58" s="360" t="s">
        <v>371</v>
      </c>
      <c r="C58" s="360" t="s">
        <v>184</v>
      </c>
    </row>
    <row r="59" spans="2:3" x14ac:dyDescent="0.3">
      <c r="B59" s="360" t="s">
        <v>371</v>
      </c>
      <c r="C59" s="360" t="s">
        <v>199</v>
      </c>
    </row>
    <row r="60" spans="2:3" x14ac:dyDescent="0.3">
      <c r="B60" s="360" t="s">
        <v>371</v>
      </c>
      <c r="C60" s="360" t="s">
        <v>185</v>
      </c>
    </row>
    <row r="61" spans="2:3" x14ac:dyDescent="0.3">
      <c r="B61" s="360" t="s">
        <v>371</v>
      </c>
      <c r="C61" s="360" t="s">
        <v>186</v>
      </c>
    </row>
    <row r="62" spans="2:3" x14ac:dyDescent="0.3">
      <c r="B62" s="360" t="s">
        <v>371</v>
      </c>
      <c r="C62" s="360" t="s">
        <v>200</v>
      </c>
    </row>
    <row r="63" spans="2:3" x14ac:dyDescent="0.3">
      <c r="B63" s="360" t="s">
        <v>371</v>
      </c>
      <c r="C63" s="360" t="s">
        <v>187</v>
      </c>
    </row>
    <row r="64" spans="2:3" x14ac:dyDescent="0.3">
      <c r="B64" s="360" t="s">
        <v>371</v>
      </c>
      <c r="C64" s="360" t="s">
        <v>201</v>
      </c>
    </row>
    <row r="65" spans="2:3" x14ac:dyDescent="0.3">
      <c r="B65" s="360" t="s">
        <v>371</v>
      </c>
      <c r="C65" s="360" t="s">
        <v>188</v>
      </c>
    </row>
    <row r="66" spans="2:3" x14ac:dyDescent="0.3">
      <c r="B66" s="360" t="s">
        <v>371</v>
      </c>
      <c r="C66" s="360" t="s">
        <v>202</v>
      </c>
    </row>
    <row r="67" spans="2:3" x14ac:dyDescent="0.3">
      <c r="B67" s="360" t="s">
        <v>371</v>
      </c>
      <c r="C67" s="360" t="s">
        <v>203</v>
      </c>
    </row>
    <row r="68" spans="2:3" x14ac:dyDescent="0.3">
      <c r="B68" s="360" t="s">
        <v>371</v>
      </c>
      <c r="C68" s="360" t="s">
        <v>204</v>
      </c>
    </row>
    <row r="69" spans="2:3" x14ac:dyDescent="0.3">
      <c r="B69" s="360" t="s">
        <v>371</v>
      </c>
      <c r="C69" s="360" t="s">
        <v>189</v>
      </c>
    </row>
    <row r="70" spans="2:3" x14ac:dyDescent="0.3">
      <c r="B70" s="360" t="s">
        <v>371</v>
      </c>
      <c r="C70" s="360" t="s">
        <v>205</v>
      </c>
    </row>
    <row r="71" spans="2:3" x14ac:dyDescent="0.3">
      <c r="B71" s="360" t="s">
        <v>371</v>
      </c>
      <c r="C71" s="360" t="s">
        <v>190</v>
      </c>
    </row>
    <row r="72" spans="2:3" x14ac:dyDescent="0.3">
      <c r="B72" s="360" t="s">
        <v>371</v>
      </c>
      <c r="C72" s="360" t="s">
        <v>206</v>
      </c>
    </row>
    <row r="73" spans="2:3" x14ac:dyDescent="0.3">
      <c r="B73" s="360" t="s">
        <v>371</v>
      </c>
      <c r="C73" s="360" t="s">
        <v>191</v>
      </c>
    </row>
    <row r="74" spans="2:3" x14ac:dyDescent="0.3">
      <c r="B74" s="360" t="s">
        <v>371</v>
      </c>
      <c r="C74" s="360" t="s">
        <v>207</v>
      </c>
    </row>
    <row r="75" spans="2:3" x14ac:dyDescent="0.3">
      <c r="B75" s="360" t="s">
        <v>371</v>
      </c>
      <c r="C75" s="360" t="s">
        <v>192</v>
      </c>
    </row>
    <row r="76" spans="2:3" x14ac:dyDescent="0.3">
      <c r="B76" s="360" t="s">
        <v>371</v>
      </c>
      <c r="C76" s="360" t="s">
        <v>208</v>
      </c>
    </row>
    <row r="77" spans="2:3" x14ac:dyDescent="0.3">
      <c r="B77" s="360" t="s">
        <v>371</v>
      </c>
      <c r="C77" s="360" t="s">
        <v>193</v>
      </c>
    </row>
    <row r="78" spans="2:3" x14ac:dyDescent="0.3">
      <c r="B78" s="360" t="s">
        <v>371</v>
      </c>
      <c r="C78" s="360" t="s">
        <v>209</v>
      </c>
    </row>
    <row r="79" spans="2:3" x14ac:dyDescent="0.3">
      <c r="B79" s="360" t="s">
        <v>371</v>
      </c>
      <c r="C79" s="360" t="s">
        <v>194</v>
      </c>
    </row>
    <row r="80" spans="2:3" x14ac:dyDescent="0.3">
      <c r="B80" s="360" t="s">
        <v>371</v>
      </c>
      <c r="C80" s="360" t="s">
        <v>195</v>
      </c>
    </row>
    <row r="81" spans="2:3" x14ac:dyDescent="0.3">
      <c r="B81" s="360" t="s">
        <v>371</v>
      </c>
      <c r="C81" s="360" t="s">
        <v>196</v>
      </c>
    </row>
    <row r="82" spans="2:3" x14ac:dyDescent="0.3">
      <c r="B82" s="360" t="s">
        <v>371</v>
      </c>
      <c r="C82" s="361" t="s">
        <v>377</v>
      </c>
    </row>
    <row r="83" spans="2:3" x14ac:dyDescent="0.3">
      <c r="B83" s="360" t="s">
        <v>371</v>
      </c>
      <c r="C83" s="361" t="s">
        <v>378</v>
      </c>
    </row>
    <row r="84" spans="2:3" x14ac:dyDescent="0.3">
      <c r="B84" s="360" t="s">
        <v>371</v>
      </c>
      <c r="C84" s="361" t="s">
        <v>379</v>
      </c>
    </row>
    <row r="85" spans="2:3" x14ac:dyDescent="0.3">
      <c r="B85" s="360" t="s">
        <v>371</v>
      </c>
      <c r="C85" s="360" t="s">
        <v>210</v>
      </c>
    </row>
    <row r="86" spans="2:3" x14ac:dyDescent="0.3">
      <c r="B86" s="360" t="s">
        <v>371</v>
      </c>
      <c r="C86" s="360" t="s">
        <v>197</v>
      </c>
    </row>
    <row r="87" spans="2:3" x14ac:dyDescent="0.3">
      <c r="B87" s="360" t="s">
        <v>371</v>
      </c>
      <c r="C87" s="360" t="s">
        <v>211</v>
      </c>
    </row>
    <row r="88" spans="2:3" x14ac:dyDescent="0.3">
      <c r="B88" s="360" t="s">
        <v>371</v>
      </c>
      <c r="C88" s="360" t="s">
        <v>198</v>
      </c>
    </row>
    <row r="89" spans="2:3" x14ac:dyDescent="0.3">
      <c r="B89" s="360" t="s">
        <v>371</v>
      </c>
      <c r="C89" s="360" t="s">
        <v>212</v>
      </c>
    </row>
    <row r="90" spans="2:3" x14ac:dyDescent="0.3">
      <c r="B90" s="360" t="s">
        <v>371</v>
      </c>
      <c r="C90" s="360" t="s">
        <v>199</v>
      </c>
    </row>
    <row r="91" spans="2:3" x14ac:dyDescent="0.3">
      <c r="B91" s="360" t="s">
        <v>371</v>
      </c>
      <c r="C91" s="360" t="s">
        <v>213</v>
      </c>
    </row>
    <row r="92" spans="2:3" x14ac:dyDescent="0.3">
      <c r="B92" s="360" t="s">
        <v>371</v>
      </c>
      <c r="C92" s="360" t="s">
        <v>200</v>
      </c>
    </row>
    <row r="93" spans="2:3" x14ac:dyDescent="0.3">
      <c r="B93" s="360" t="s">
        <v>371</v>
      </c>
      <c r="C93" s="360" t="s">
        <v>214</v>
      </c>
    </row>
    <row r="94" spans="2:3" x14ac:dyDescent="0.3">
      <c r="B94" s="360" t="s">
        <v>371</v>
      </c>
      <c r="C94" s="360" t="s">
        <v>202</v>
      </c>
    </row>
    <row r="95" spans="2:3" x14ac:dyDescent="0.3">
      <c r="B95" s="360" t="s">
        <v>371</v>
      </c>
      <c r="C95" s="360" t="s">
        <v>215</v>
      </c>
    </row>
    <row r="96" spans="2:3" x14ac:dyDescent="0.3">
      <c r="B96" s="360" t="s">
        <v>371</v>
      </c>
      <c r="C96" s="360" t="s">
        <v>203</v>
      </c>
    </row>
    <row r="97" spans="2:3" x14ac:dyDescent="0.3">
      <c r="B97" s="360" t="s">
        <v>371</v>
      </c>
      <c r="C97" s="360" t="s">
        <v>216</v>
      </c>
    </row>
    <row r="98" spans="2:3" x14ac:dyDescent="0.3">
      <c r="B98" s="360" t="s">
        <v>371</v>
      </c>
      <c r="C98" s="360" t="s">
        <v>204</v>
      </c>
    </row>
    <row r="99" spans="2:3" x14ac:dyDescent="0.3">
      <c r="B99" s="360" t="s">
        <v>371</v>
      </c>
      <c r="C99" s="360" t="s">
        <v>205</v>
      </c>
    </row>
    <row r="100" spans="2:3" x14ac:dyDescent="0.3">
      <c r="B100" s="360" t="s">
        <v>371</v>
      </c>
      <c r="C100" s="360" t="s">
        <v>206</v>
      </c>
    </row>
    <row r="101" spans="2:3" x14ac:dyDescent="0.3">
      <c r="B101" s="360" t="s">
        <v>371</v>
      </c>
      <c r="C101" s="360" t="s">
        <v>207</v>
      </c>
    </row>
    <row r="102" spans="2:3" x14ac:dyDescent="0.3">
      <c r="B102" s="360" t="s">
        <v>371</v>
      </c>
      <c r="C102" s="360" t="s">
        <v>208</v>
      </c>
    </row>
    <row r="103" spans="2:3" x14ac:dyDescent="0.3">
      <c r="B103" s="360" t="s">
        <v>371</v>
      </c>
      <c r="C103" s="360" t="s">
        <v>209</v>
      </c>
    </row>
    <row r="104" spans="2:3" x14ac:dyDescent="0.3">
      <c r="B104" s="360" t="s">
        <v>371</v>
      </c>
      <c r="C104" s="360" t="s">
        <v>210</v>
      </c>
    </row>
    <row r="105" spans="2:3" x14ac:dyDescent="0.3">
      <c r="B105" s="360" t="s">
        <v>371</v>
      </c>
      <c r="C105" s="360" t="s">
        <v>211</v>
      </c>
    </row>
    <row r="106" spans="2:3" x14ac:dyDescent="0.3">
      <c r="B106" s="360" t="s">
        <v>371</v>
      </c>
      <c r="C106" s="360" t="s">
        <v>212</v>
      </c>
    </row>
    <row r="107" spans="2:3" x14ac:dyDescent="0.3">
      <c r="B107" s="360" t="s">
        <v>371</v>
      </c>
      <c r="C107" s="360" t="s">
        <v>213</v>
      </c>
    </row>
    <row r="108" spans="2:3" x14ac:dyDescent="0.3">
      <c r="B108" s="360" t="s">
        <v>371</v>
      </c>
      <c r="C108" s="360" t="s">
        <v>214</v>
      </c>
    </row>
    <row r="109" spans="2:3" x14ac:dyDescent="0.3">
      <c r="B109" s="360" t="s">
        <v>371</v>
      </c>
      <c r="C109" s="360" t="s">
        <v>215</v>
      </c>
    </row>
    <row r="110" spans="2:3" x14ac:dyDescent="0.3">
      <c r="B110" s="360" t="s">
        <v>371</v>
      </c>
      <c r="C110" s="360" t="s">
        <v>216</v>
      </c>
    </row>
    <row r="111" spans="2:3" x14ac:dyDescent="0.3">
      <c r="B111" s="360" t="s">
        <v>371</v>
      </c>
      <c r="C111" s="360" t="s">
        <v>217</v>
      </c>
    </row>
    <row r="112" spans="2:3" x14ac:dyDescent="0.3">
      <c r="B112" s="360" t="s">
        <v>371</v>
      </c>
      <c r="C112" s="360" t="s">
        <v>218</v>
      </c>
    </row>
    <row r="113" spans="2:3" x14ac:dyDescent="0.3">
      <c r="B113" s="360" t="s">
        <v>371</v>
      </c>
      <c r="C113" s="360" t="s">
        <v>219</v>
      </c>
    </row>
    <row r="114" spans="2:3" x14ac:dyDescent="0.3">
      <c r="B114" s="360" t="s">
        <v>371</v>
      </c>
      <c r="C114" s="360" t="s">
        <v>220</v>
      </c>
    </row>
    <row r="115" spans="2:3" x14ac:dyDescent="0.3">
      <c r="B115" s="360" t="s">
        <v>371</v>
      </c>
      <c r="C115" s="360" t="s">
        <v>221</v>
      </c>
    </row>
    <row r="116" spans="2:3" x14ac:dyDescent="0.3">
      <c r="B116" s="360" t="s">
        <v>371</v>
      </c>
      <c r="C116" s="360" t="s">
        <v>222</v>
      </c>
    </row>
    <row r="117" spans="2:3" x14ac:dyDescent="0.3">
      <c r="B117" s="360" t="s">
        <v>371</v>
      </c>
      <c r="C117" s="360" t="s">
        <v>217</v>
      </c>
    </row>
    <row r="118" spans="2:3" x14ac:dyDescent="0.3">
      <c r="B118" s="360" t="s">
        <v>371</v>
      </c>
      <c r="C118" s="361" t="s">
        <v>380</v>
      </c>
    </row>
    <row r="119" spans="2:3" x14ac:dyDescent="0.3">
      <c r="B119" s="360" t="s">
        <v>371</v>
      </c>
      <c r="C119" s="360" t="s">
        <v>218</v>
      </c>
    </row>
    <row r="120" spans="2:3" x14ac:dyDescent="0.3">
      <c r="B120" s="360" t="s">
        <v>371</v>
      </c>
      <c r="C120" s="360" t="s">
        <v>219</v>
      </c>
    </row>
    <row r="121" spans="2:3" x14ac:dyDescent="0.3">
      <c r="B121" s="360" t="s">
        <v>371</v>
      </c>
      <c r="C121" s="360" t="s">
        <v>220</v>
      </c>
    </row>
    <row r="122" spans="2:3" x14ac:dyDescent="0.3">
      <c r="B122" s="360" t="s">
        <v>371</v>
      </c>
      <c r="C122" s="360" t="s">
        <v>221</v>
      </c>
    </row>
    <row r="123" spans="2:3" x14ac:dyDescent="0.3">
      <c r="B123" s="360" t="s">
        <v>371</v>
      </c>
      <c r="C123" s="360" t="s">
        <v>222</v>
      </c>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73"/>
  <sheetViews>
    <sheetView tabSelected="1" topLeftCell="A58" zoomScale="70" zoomScaleNormal="70" zoomScaleSheetLayoutView="57" workbookViewId="0">
      <selection activeCell="G82" sqref="G82"/>
    </sheetView>
  </sheetViews>
  <sheetFormatPr defaultColWidth="8.88671875" defaultRowHeight="15.6" x14ac:dyDescent="0.3"/>
  <cols>
    <col min="1" max="1" width="23.109375" style="14" customWidth="1"/>
    <col min="2" max="2" width="15.44140625" style="14" customWidth="1"/>
    <col min="3" max="3" width="13.33203125" style="14" customWidth="1"/>
    <col min="4" max="4" width="16.88671875" style="14" customWidth="1"/>
    <col min="5" max="5" width="35.88671875" style="14" customWidth="1"/>
    <col min="6" max="6" width="25.88671875" style="14" customWidth="1"/>
    <col min="7" max="7" width="25.6640625" style="14" customWidth="1"/>
    <col min="8" max="8" width="34.33203125" style="14" customWidth="1"/>
    <col min="9" max="16384" width="8.88671875" style="14"/>
  </cols>
  <sheetData>
    <row r="1" spans="1:8" ht="48" customHeight="1" x14ac:dyDescent="0.25">
      <c r="A1" s="275" t="s">
        <v>330</v>
      </c>
      <c r="B1" s="275"/>
      <c r="C1" s="275"/>
      <c r="D1" s="275"/>
      <c r="E1" s="275"/>
      <c r="F1" s="275"/>
      <c r="G1" s="275"/>
      <c r="H1" s="275"/>
    </row>
    <row r="2" spans="1:8" ht="20.25" customHeight="1" x14ac:dyDescent="0.25">
      <c r="A2" s="275" t="s">
        <v>331</v>
      </c>
      <c r="B2" s="275"/>
      <c r="C2" s="275"/>
      <c r="D2" s="275"/>
      <c r="E2" s="275"/>
      <c r="F2" s="275"/>
      <c r="G2" s="275"/>
      <c r="H2" s="275"/>
    </row>
    <row r="3" spans="1:8" ht="20.25" customHeight="1" x14ac:dyDescent="0.25">
      <c r="A3" s="121"/>
      <c r="B3" s="121"/>
      <c r="C3" s="121"/>
      <c r="D3" s="121"/>
      <c r="E3" s="121"/>
      <c r="F3" s="121"/>
      <c r="G3" s="121"/>
      <c r="H3" s="121"/>
    </row>
    <row r="4" spans="1:8" ht="18" x14ac:dyDescent="0.25">
      <c r="A4" s="76" t="s">
        <v>352</v>
      </c>
      <c r="B4" s="66"/>
    </row>
    <row r="5" spans="1:8" ht="33" customHeight="1" x14ac:dyDescent="0.25">
      <c r="A5" s="319" t="s">
        <v>28</v>
      </c>
      <c r="B5" s="319"/>
      <c r="C5" s="319"/>
      <c r="D5" s="319"/>
      <c r="E5" s="319"/>
      <c r="F5" s="319"/>
      <c r="G5" s="319"/>
    </row>
    <row r="6" spans="1:8" ht="7.5" customHeight="1" x14ac:dyDescent="0.25">
      <c r="A6" s="172"/>
      <c r="B6" s="172"/>
      <c r="C6" s="172"/>
      <c r="D6" s="172"/>
      <c r="E6" s="172"/>
      <c r="F6" s="172"/>
      <c r="G6" s="172"/>
    </row>
    <row r="7" spans="1:8" ht="18" x14ac:dyDescent="0.25">
      <c r="A7" s="76" t="s">
        <v>19</v>
      </c>
      <c r="B7" s="66"/>
    </row>
    <row r="8" spans="1:8" ht="16.2" thickBot="1" x14ac:dyDescent="0.35">
      <c r="A8" s="66"/>
      <c r="B8" s="66"/>
      <c r="F8" s="160"/>
      <c r="G8" s="160"/>
    </row>
    <row r="9" spans="1:8" ht="53.4" customHeight="1" thickTop="1" thickBot="1" x14ac:dyDescent="0.35">
      <c r="A9" s="67" t="s">
        <v>20</v>
      </c>
      <c r="B9" s="67" t="s">
        <v>47</v>
      </c>
      <c r="C9" s="67" t="s">
        <v>21</v>
      </c>
      <c r="D9" s="67" t="s">
        <v>33</v>
      </c>
      <c r="E9" s="363" t="s">
        <v>22</v>
      </c>
      <c r="F9" s="364" t="s">
        <v>23</v>
      </c>
      <c r="G9" s="365"/>
      <c r="H9" s="67" t="s">
        <v>24</v>
      </c>
    </row>
    <row r="10" spans="1:8" ht="33.6" thickTop="1" thickBot="1" x14ac:dyDescent="0.35">
      <c r="A10" s="108" t="s">
        <v>42</v>
      </c>
      <c r="B10" s="109" t="s">
        <v>48</v>
      </c>
      <c r="C10" s="110">
        <v>42351</v>
      </c>
      <c r="D10" s="109" t="s">
        <v>38</v>
      </c>
      <c r="E10" s="372" t="s">
        <v>383</v>
      </c>
      <c r="F10" s="366" t="s">
        <v>26</v>
      </c>
      <c r="G10" s="366"/>
      <c r="H10" s="120" t="s">
        <v>25</v>
      </c>
    </row>
    <row r="11" spans="1:8" ht="30.6" thickBot="1" x14ac:dyDescent="0.35">
      <c r="A11" s="111" t="s">
        <v>43</v>
      </c>
      <c r="B11" s="112" t="s">
        <v>50</v>
      </c>
      <c r="C11" s="113">
        <v>42351</v>
      </c>
      <c r="D11" s="112" t="s">
        <v>38</v>
      </c>
      <c r="E11" s="372" t="s">
        <v>344</v>
      </c>
      <c r="F11" s="366" t="s">
        <v>26</v>
      </c>
      <c r="G11" s="366"/>
      <c r="H11" s="132" t="s">
        <v>27</v>
      </c>
    </row>
    <row r="12" spans="1:8" ht="30.6" thickBot="1" x14ac:dyDescent="0.35">
      <c r="A12" s="111" t="s">
        <v>44</v>
      </c>
      <c r="B12" s="112" t="s">
        <v>51</v>
      </c>
      <c r="C12" s="113">
        <v>42351</v>
      </c>
      <c r="D12" s="112" t="s">
        <v>38</v>
      </c>
      <c r="E12" s="372" t="s">
        <v>344</v>
      </c>
      <c r="F12" s="366" t="s">
        <v>26</v>
      </c>
      <c r="G12" s="366"/>
      <c r="H12" s="132" t="s">
        <v>27</v>
      </c>
    </row>
    <row r="13" spans="1:8" ht="36" customHeight="1" thickBot="1" x14ac:dyDescent="0.35">
      <c r="A13" s="111" t="s">
        <v>45</v>
      </c>
      <c r="B13" s="112" t="s">
        <v>49</v>
      </c>
      <c r="C13" s="113">
        <v>42351</v>
      </c>
      <c r="D13" s="112" t="s">
        <v>38</v>
      </c>
      <c r="E13" s="372" t="s">
        <v>344</v>
      </c>
      <c r="F13" s="367" t="s">
        <v>26</v>
      </c>
      <c r="G13" s="367"/>
      <c r="H13" s="132" t="s">
        <v>27</v>
      </c>
    </row>
    <row r="14" spans="1:8" ht="64.8" customHeight="1" x14ac:dyDescent="0.3">
      <c r="A14" s="320" t="s">
        <v>46</v>
      </c>
      <c r="B14" s="323" t="s">
        <v>325</v>
      </c>
      <c r="C14" s="114">
        <v>42351</v>
      </c>
      <c r="D14" s="86" t="s">
        <v>38</v>
      </c>
      <c r="E14" s="373" t="s">
        <v>344</v>
      </c>
      <c r="F14" s="370" t="s">
        <v>26</v>
      </c>
      <c r="G14" s="371"/>
      <c r="H14" s="362" t="s">
        <v>382</v>
      </c>
    </row>
    <row r="15" spans="1:8" ht="60" x14ac:dyDescent="0.3">
      <c r="A15" s="321"/>
      <c r="B15" s="324"/>
      <c r="C15" s="115">
        <v>42351</v>
      </c>
      <c r="D15" s="116" t="s">
        <v>38</v>
      </c>
      <c r="E15" s="150" t="s">
        <v>346</v>
      </c>
      <c r="F15" s="368" t="s">
        <v>381</v>
      </c>
      <c r="G15" s="369"/>
      <c r="H15" s="133" t="s">
        <v>385</v>
      </c>
    </row>
    <row r="16" spans="1:8" ht="60.6" thickBot="1" x14ac:dyDescent="0.35">
      <c r="A16" s="322"/>
      <c r="B16" s="325"/>
      <c r="C16" s="117">
        <v>42247</v>
      </c>
      <c r="D16" s="87" t="s">
        <v>37</v>
      </c>
      <c r="E16" s="151" t="s">
        <v>347</v>
      </c>
      <c r="F16" s="287" t="s">
        <v>381</v>
      </c>
      <c r="G16" s="288"/>
      <c r="H16" s="134" t="s">
        <v>385</v>
      </c>
    </row>
    <row r="17" spans="1:8" x14ac:dyDescent="0.3">
      <c r="B17" s="70"/>
      <c r="C17" s="374"/>
      <c r="D17" s="70"/>
      <c r="E17" s="375"/>
      <c r="F17" s="70"/>
      <c r="G17" s="70"/>
      <c r="H17" s="375"/>
    </row>
    <row r="18" spans="1:8" x14ac:dyDescent="0.3">
      <c r="A18" s="69"/>
      <c r="B18" s="70"/>
      <c r="C18" s="68"/>
      <c r="D18" s="71"/>
      <c r="E18" s="69"/>
      <c r="F18" s="69"/>
      <c r="G18" s="69"/>
    </row>
    <row r="19" spans="1:8" ht="18" x14ac:dyDescent="0.25">
      <c r="A19" s="76" t="s">
        <v>323</v>
      </c>
      <c r="B19" s="72"/>
    </row>
    <row r="20" spans="1:8" s="2" customFormat="1" ht="15" x14ac:dyDescent="0.25">
      <c r="A20" s="168" t="s">
        <v>29</v>
      </c>
      <c r="B20" s="168"/>
      <c r="C20" s="169"/>
      <c r="D20" s="169"/>
      <c r="E20" s="169"/>
    </row>
    <row r="21" spans="1:8" s="2" customFormat="1" ht="14.4" x14ac:dyDescent="0.3">
      <c r="A21" s="170" t="s">
        <v>326</v>
      </c>
      <c r="B21" s="170"/>
      <c r="C21" s="169"/>
      <c r="D21" s="169"/>
      <c r="E21" s="169"/>
    </row>
    <row r="22" spans="1:8" s="2" customFormat="1" ht="14.4" x14ac:dyDescent="0.3">
      <c r="A22" s="170" t="s">
        <v>327</v>
      </c>
      <c r="B22" s="170"/>
      <c r="C22" s="169"/>
      <c r="D22" s="169"/>
      <c r="E22" s="169"/>
    </row>
    <row r="23" spans="1:8" s="2" customFormat="1" ht="14.4" x14ac:dyDescent="0.3">
      <c r="A23" s="170" t="s">
        <v>328</v>
      </c>
      <c r="B23" s="170"/>
      <c r="C23" s="169"/>
      <c r="D23" s="169"/>
      <c r="E23" s="169"/>
    </row>
    <row r="24" spans="1:8" s="2" customFormat="1" ht="15" x14ac:dyDescent="0.25">
      <c r="A24" s="168" t="s">
        <v>30</v>
      </c>
      <c r="B24" s="168"/>
      <c r="C24" s="169"/>
      <c r="D24" s="169"/>
      <c r="E24" s="169"/>
    </row>
    <row r="25" spans="1:8" s="2" customFormat="1" ht="7.5" customHeight="1" x14ac:dyDescent="0.25">
      <c r="A25" s="168"/>
      <c r="B25" s="168"/>
      <c r="C25" s="169"/>
      <c r="D25" s="169"/>
      <c r="E25" s="169"/>
    </row>
    <row r="26" spans="1:8" ht="18" x14ac:dyDescent="0.25">
      <c r="A26" s="76" t="s">
        <v>31</v>
      </c>
      <c r="B26" s="66"/>
    </row>
    <row r="27" spans="1:8" ht="18.75" thickBot="1" x14ac:dyDescent="0.3">
      <c r="A27" s="76"/>
      <c r="B27" s="66"/>
    </row>
    <row r="28" spans="1:8" ht="39" customHeight="1" thickTop="1" thickBot="1" x14ac:dyDescent="0.35">
      <c r="A28" s="105" t="s">
        <v>32</v>
      </c>
      <c r="B28" s="103" t="s">
        <v>33</v>
      </c>
      <c r="C28" s="107" t="s">
        <v>21</v>
      </c>
      <c r="D28" s="118" t="s">
        <v>35</v>
      </c>
      <c r="E28" s="103" t="s">
        <v>34</v>
      </c>
      <c r="F28" s="152" t="s">
        <v>36</v>
      </c>
      <c r="G28" s="126" t="s">
        <v>336</v>
      </c>
      <c r="H28" s="104" t="s">
        <v>332</v>
      </c>
    </row>
    <row r="29" spans="1:8" ht="77.25" customHeight="1" thickTop="1" x14ac:dyDescent="0.3">
      <c r="A29" s="329" t="s">
        <v>387</v>
      </c>
      <c r="B29" s="75" t="s">
        <v>37</v>
      </c>
      <c r="C29" s="153" t="s">
        <v>311</v>
      </c>
      <c r="D29" s="75">
        <v>2</v>
      </c>
      <c r="E29" s="74" t="s">
        <v>312</v>
      </c>
      <c r="F29" s="75">
        <v>0</v>
      </c>
      <c r="G29" s="344" t="s">
        <v>226</v>
      </c>
      <c r="H29" s="346" t="s">
        <v>343</v>
      </c>
    </row>
    <row r="30" spans="1:8" ht="84" customHeight="1" thickBot="1" x14ac:dyDescent="0.35">
      <c r="A30" s="330"/>
      <c r="B30" s="83" t="s">
        <v>38</v>
      </c>
      <c r="C30" s="154" t="s">
        <v>311</v>
      </c>
      <c r="D30" s="83" t="s">
        <v>329</v>
      </c>
      <c r="E30" s="84" t="s">
        <v>312</v>
      </c>
      <c r="F30" s="83">
        <v>0</v>
      </c>
      <c r="G30" s="345"/>
      <c r="H30" s="347"/>
    </row>
    <row r="31" spans="1:8" ht="21.75" customHeight="1" x14ac:dyDescent="0.3">
      <c r="A31" s="350" t="s">
        <v>388</v>
      </c>
      <c r="B31" s="326" t="s">
        <v>37</v>
      </c>
      <c r="C31" s="282">
        <v>42247</v>
      </c>
      <c r="D31" s="326">
        <v>2</v>
      </c>
      <c r="E31" s="136" t="s">
        <v>53</v>
      </c>
      <c r="F31" s="139">
        <v>4</v>
      </c>
      <c r="G31" s="140" t="s">
        <v>337</v>
      </c>
      <c r="H31" s="356" t="s">
        <v>335</v>
      </c>
    </row>
    <row r="32" spans="1:8" ht="21.75" customHeight="1" x14ac:dyDescent="0.3">
      <c r="A32" s="351"/>
      <c r="B32" s="327"/>
      <c r="C32" s="283"/>
      <c r="D32" s="327"/>
      <c r="E32" s="135" t="s">
        <v>52</v>
      </c>
      <c r="F32" s="137">
        <v>5</v>
      </c>
      <c r="G32" s="138" t="s">
        <v>338</v>
      </c>
      <c r="H32" s="357"/>
    </row>
    <row r="33" spans="1:8" ht="21.75" customHeight="1" thickBot="1" x14ac:dyDescent="0.35">
      <c r="A33" s="351"/>
      <c r="B33" s="328"/>
      <c r="C33" s="155">
        <v>42404</v>
      </c>
      <c r="D33" s="122">
        <v>3</v>
      </c>
      <c r="E33" s="123" t="s">
        <v>53</v>
      </c>
      <c r="F33" s="122">
        <v>4</v>
      </c>
      <c r="G33" s="130" t="s">
        <v>339</v>
      </c>
      <c r="H33" s="357"/>
    </row>
    <row r="34" spans="1:8" ht="21.75" customHeight="1" x14ac:dyDescent="0.3">
      <c r="A34" s="351"/>
      <c r="B34" s="353" t="s">
        <v>38</v>
      </c>
      <c r="C34" s="156">
        <v>42374</v>
      </c>
      <c r="D34" s="128">
        <v>2</v>
      </c>
      <c r="E34" s="127" t="s">
        <v>52</v>
      </c>
      <c r="F34" s="128">
        <v>2</v>
      </c>
      <c r="G34" s="125" t="s">
        <v>340</v>
      </c>
      <c r="H34" s="357"/>
    </row>
    <row r="35" spans="1:8" ht="21.75" customHeight="1" x14ac:dyDescent="0.3">
      <c r="A35" s="351"/>
      <c r="B35" s="354"/>
      <c r="C35" s="157">
        <v>42418</v>
      </c>
      <c r="D35" s="101">
        <v>3</v>
      </c>
      <c r="E35" s="85" t="s">
        <v>55</v>
      </c>
      <c r="F35" s="101">
        <v>5</v>
      </c>
      <c r="G35" s="129" t="s">
        <v>342</v>
      </c>
      <c r="H35" s="357"/>
    </row>
    <row r="36" spans="1:8" ht="21.75" customHeight="1" thickBot="1" x14ac:dyDescent="0.35">
      <c r="A36" s="352"/>
      <c r="B36" s="355"/>
      <c r="C36" s="154">
        <v>42418</v>
      </c>
      <c r="D36" s="83">
        <v>3</v>
      </c>
      <c r="E36" s="84" t="s">
        <v>341</v>
      </c>
      <c r="F36" s="124">
        <v>5</v>
      </c>
      <c r="G36" s="131" t="s">
        <v>342</v>
      </c>
      <c r="H36" s="358"/>
    </row>
    <row r="37" spans="1:8" x14ac:dyDescent="0.3">
      <c r="A37" s="73"/>
      <c r="B37" s="73"/>
    </row>
    <row r="38" spans="1:8" ht="17.399999999999999" x14ac:dyDescent="0.3">
      <c r="A38" s="76" t="s">
        <v>324</v>
      </c>
      <c r="B38" s="66"/>
    </row>
    <row r="39" spans="1:8" s="2" customFormat="1" ht="14.4" x14ac:dyDescent="0.3">
      <c r="A39" s="168" t="s">
        <v>333</v>
      </c>
      <c r="B39" s="171"/>
    </row>
    <row r="40" spans="1:8" s="2" customFormat="1" ht="6.75" customHeight="1" x14ac:dyDescent="0.3">
      <c r="A40" s="168"/>
      <c r="B40" s="171"/>
    </row>
    <row r="41" spans="1:8" ht="17.399999999999999" x14ac:dyDescent="0.3">
      <c r="A41" s="76" t="s">
        <v>39</v>
      </c>
      <c r="B41" s="66"/>
    </row>
    <row r="42" spans="1:8" ht="16.2" thickBot="1" x14ac:dyDescent="0.35">
      <c r="A42" s="66"/>
      <c r="B42" s="66"/>
    </row>
    <row r="43" spans="1:8" ht="32.4" customHeight="1" thickTop="1" thickBot="1" x14ac:dyDescent="0.35">
      <c r="A43" s="106" t="s">
        <v>20</v>
      </c>
      <c r="B43" s="81" t="s">
        <v>40</v>
      </c>
      <c r="C43" s="141" t="s">
        <v>41</v>
      </c>
      <c r="D43" s="334" t="s">
        <v>22</v>
      </c>
      <c r="E43" s="335"/>
      <c r="F43" s="336"/>
    </row>
    <row r="44" spans="1:8" x14ac:dyDescent="0.3">
      <c r="A44" s="348" t="s">
        <v>42</v>
      </c>
      <c r="B44" s="77">
        <v>42213</v>
      </c>
      <c r="C44" s="142" t="s">
        <v>313</v>
      </c>
      <c r="D44" s="337" t="s">
        <v>315</v>
      </c>
      <c r="E44" s="338"/>
      <c r="F44" s="339"/>
    </row>
    <row r="45" spans="1:8" ht="16.2" thickBot="1" x14ac:dyDescent="0.35">
      <c r="A45" s="349"/>
      <c r="B45" s="79">
        <v>42351</v>
      </c>
      <c r="C45" s="143" t="s">
        <v>314</v>
      </c>
      <c r="D45" s="279" t="s">
        <v>315</v>
      </c>
      <c r="E45" s="280"/>
      <c r="F45" s="281"/>
    </row>
    <row r="46" spans="1:8" x14ac:dyDescent="0.3">
      <c r="A46" s="331" t="s">
        <v>316</v>
      </c>
      <c r="B46" s="80">
        <v>42247</v>
      </c>
      <c r="C46" s="144" t="s">
        <v>313</v>
      </c>
      <c r="D46" s="304" t="s">
        <v>315</v>
      </c>
      <c r="E46" s="305"/>
      <c r="F46" s="306"/>
    </row>
    <row r="47" spans="1:8" ht="16.2" thickBot="1" x14ac:dyDescent="0.35">
      <c r="A47" s="333"/>
      <c r="B47" s="79">
        <v>42374</v>
      </c>
      <c r="C47" s="143" t="s">
        <v>314</v>
      </c>
      <c r="D47" s="279" t="s">
        <v>315</v>
      </c>
      <c r="E47" s="280"/>
      <c r="F47" s="281"/>
    </row>
    <row r="48" spans="1:8" x14ac:dyDescent="0.3">
      <c r="A48" s="331" t="s">
        <v>43</v>
      </c>
      <c r="B48" s="80">
        <v>42247</v>
      </c>
      <c r="C48" s="144" t="s">
        <v>313</v>
      </c>
      <c r="D48" s="304" t="s">
        <v>315</v>
      </c>
      <c r="E48" s="305"/>
      <c r="F48" s="306"/>
    </row>
    <row r="49" spans="1:6" x14ac:dyDescent="0.3">
      <c r="A49" s="332"/>
      <c r="B49" s="78">
        <v>42352</v>
      </c>
      <c r="C49" s="145" t="s">
        <v>314</v>
      </c>
      <c r="D49" s="340" t="s">
        <v>315</v>
      </c>
      <c r="E49" s="341"/>
      <c r="F49" s="342"/>
    </row>
    <row r="50" spans="1:6" x14ac:dyDescent="0.3">
      <c r="A50" s="332"/>
      <c r="B50" s="78">
        <v>42374</v>
      </c>
      <c r="C50" s="145" t="s">
        <v>314</v>
      </c>
      <c r="D50" s="276" t="s">
        <v>317</v>
      </c>
      <c r="E50" s="277"/>
      <c r="F50" s="278"/>
    </row>
    <row r="51" spans="1:6" x14ac:dyDescent="0.3">
      <c r="A51" s="332"/>
      <c r="B51" s="78">
        <v>42404</v>
      </c>
      <c r="C51" s="145" t="s">
        <v>313</v>
      </c>
      <c r="D51" s="276" t="s">
        <v>317</v>
      </c>
      <c r="E51" s="277"/>
      <c r="F51" s="278"/>
    </row>
    <row r="52" spans="1:6" ht="16.2" thickBot="1" x14ac:dyDescent="0.35">
      <c r="A52" s="333"/>
      <c r="B52" s="79">
        <v>42418</v>
      </c>
      <c r="C52" s="143" t="s">
        <v>314</v>
      </c>
      <c r="D52" s="279" t="s">
        <v>52</v>
      </c>
      <c r="E52" s="280"/>
      <c r="F52" s="281"/>
    </row>
    <row r="53" spans="1:6" x14ac:dyDescent="0.3">
      <c r="A53" s="284" t="s">
        <v>44</v>
      </c>
      <c r="B53" s="78">
        <v>42404</v>
      </c>
      <c r="C53" s="145" t="s">
        <v>313</v>
      </c>
      <c r="D53" s="316" t="s">
        <v>334</v>
      </c>
      <c r="E53" s="317"/>
      <c r="F53" s="318"/>
    </row>
    <row r="54" spans="1:6" x14ac:dyDescent="0.3">
      <c r="A54" s="285"/>
      <c r="B54" s="78">
        <v>42419</v>
      </c>
      <c r="C54" s="145" t="s">
        <v>314</v>
      </c>
      <c r="D54" s="316" t="s">
        <v>334</v>
      </c>
      <c r="E54" s="317"/>
      <c r="F54" s="318"/>
    </row>
    <row r="55" spans="1:6" ht="16.2" thickBot="1" x14ac:dyDescent="0.35">
      <c r="A55" s="286"/>
      <c r="B55" s="79">
        <v>42436</v>
      </c>
      <c r="C55" s="143" t="s">
        <v>314</v>
      </c>
      <c r="D55" s="307" t="s">
        <v>334</v>
      </c>
      <c r="E55" s="308"/>
      <c r="F55" s="309"/>
    </row>
    <row r="56" spans="1:6" x14ac:dyDescent="0.3">
      <c r="A56" s="331" t="s">
        <v>45</v>
      </c>
      <c r="B56" s="80">
        <v>42718</v>
      </c>
      <c r="C56" s="144" t="s">
        <v>314</v>
      </c>
      <c r="D56" s="304" t="s">
        <v>315</v>
      </c>
      <c r="E56" s="305"/>
      <c r="F56" s="306"/>
    </row>
    <row r="57" spans="1:6" x14ac:dyDescent="0.3">
      <c r="A57" s="332"/>
      <c r="B57" s="78">
        <v>42401</v>
      </c>
      <c r="C57" s="146" t="s">
        <v>314</v>
      </c>
      <c r="D57" s="310" t="s">
        <v>164</v>
      </c>
      <c r="E57" s="311"/>
      <c r="F57" s="312"/>
    </row>
    <row r="58" spans="1:6" x14ac:dyDescent="0.3">
      <c r="A58" s="332"/>
      <c r="B58" s="78">
        <v>42404</v>
      </c>
      <c r="C58" s="146" t="s">
        <v>313</v>
      </c>
      <c r="D58" s="313" t="s">
        <v>318</v>
      </c>
      <c r="E58" s="314"/>
      <c r="F58" s="315"/>
    </row>
    <row r="59" spans="1:6" ht="15.75" customHeight="1" x14ac:dyDescent="0.3">
      <c r="A59" s="332"/>
      <c r="B59" s="78">
        <v>42419</v>
      </c>
      <c r="C59" s="146" t="s">
        <v>313</v>
      </c>
      <c r="D59" s="313" t="s">
        <v>319</v>
      </c>
      <c r="E59" s="314"/>
      <c r="F59" s="315"/>
    </row>
    <row r="60" spans="1:6" ht="16.5" customHeight="1" thickBot="1" x14ac:dyDescent="0.35">
      <c r="A60" s="333"/>
      <c r="B60" s="79">
        <v>42437</v>
      </c>
      <c r="C60" s="147" t="s">
        <v>314</v>
      </c>
      <c r="D60" s="289" t="s">
        <v>319</v>
      </c>
      <c r="E60" s="290"/>
      <c r="F60" s="291"/>
    </row>
    <row r="61" spans="1:6" ht="32.4" customHeight="1" x14ac:dyDescent="0.3">
      <c r="A61" s="284" t="s">
        <v>46</v>
      </c>
      <c r="B61" s="82">
        <v>42374</v>
      </c>
      <c r="C61" s="148" t="s">
        <v>314</v>
      </c>
      <c r="D61" s="292" t="s">
        <v>320</v>
      </c>
      <c r="E61" s="293"/>
      <c r="F61" s="294"/>
    </row>
    <row r="62" spans="1:6" ht="30.6" customHeight="1" x14ac:dyDescent="0.3">
      <c r="A62" s="285"/>
      <c r="B62" s="102">
        <v>42404</v>
      </c>
      <c r="C62" s="149" t="s">
        <v>313</v>
      </c>
      <c r="D62" s="298" t="s">
        <v>320</v>
      </c>
      <c r="E62" s="299"/>
      <c r="F62" s="300"/>
    </row>
    <row r="63" spans="1:6" ht="31.8" customHeight="1" thickBot="1" x14ac:dyDescent="0.35">
      <c r="A63" s="286"/>
      <c r="B63" s="158">
        <v>42417</v>
      </c>
      <c r="C63" s="159" t="s">
        <v>314</v>
      </c>
      <c r="D63" s="295" t="s">
        <v>320</v>
      </c>
      <c r="E63" s="296"/>
      <c r="F63" s="297"/>
    </row>
    <row r="64" spans="1:6" ht="64.5" customHeight="1" x14ac:dyDescent="0.3">
      <c r="A64" s="331" t="s">
        <v>321</v>
      </c>
      <c r="B64" s="82">
        <v>42613</v>
      </c>
      <c r="C64" s="148" t="s">
        <v>313</v>
      </c>
      <c r="D64" s="301" t="s">
        <v>349</v>
      </c>
      <c r="E64" s="302"/>
      <c r="F64" s="303"/>
    </row>
    <row r="65" spans="1:8" x14ac:dyDescent="0.3">
      <c r="A65" s="332"/>
      <c r="B65" s="78">
        <v>42374</v>
      </c>
      <c r="C65" s="146" t="s">
        <v>314</v>
      </c>
      <c r="D65" s="276" t="s">
        <v>348</v>
      </c>
      <c r="E65" s="277"/>
      <c r="F65" s="278"/>
    </row>
    <row r="66" spans="1:8" ht="16.2" thickBot="1" x14ac:dyDescent="0.35">
      <c r="A66" s="333"/>
      <c r="B66" s="79">
        <v>42435</v>
      </c>
      <c r="C66" s="143" t="s">
        <v>314</v>
      </c>
      <c r="D66" s="279" t="s">
        <v>322</v>
      </c>
      <c r="E66" s="280"/>
      <c r="F66" s="281"/>
    </row>
    <row r="67" spans="1:8" x14ac:dyDescent="0.3">
      <c r="A67" s="376"/>
      <c r="B67" s="377"/>
      <c r="C67" s="378"/>
      <c r="D67" s="379"/>
      <c r="E67" s="379"/>
      <c r="F67" s="379"/>
    </row>
    <row r="68" spans="1:8" x14ac:dyDescent="0.3">
      <c r="A68" s="380" t="s">
        <v>386</v>
      </c>
    </row>
    <row r="69" spans="1:8" ht="18.600000000000001" customHeight="1" x14ac:dyDescent="0.3">
      <c r="A69" s="381" t="s">
        <v>384</v>
      </c>
    </row>
    <row r="70" spans="1:8" x14ac:dyDescent="0.3">
      <c r="A70" s="119" t="s">
        <v>389</v>
      </c>
    </row>
    <row r="71" spans="1:8" x14ac:dyDescent="0.3">
      <c r="A71" s="119" t="s">
        <v>390</v>
      </c>
    </row>
    <row r="72" spans="1:8" x14ac:dyDescent="0.3">
      <c r="A72" s="343" t="s">
        <v>345</v>
      </c>
      <c r="B72" s="343"/>
      <c r="C72" s="343"/>
      <c r="D72" s="343"/>
      <c r="E72" s="343"/>
      <c r="F72" s="343"/>
      <c r="G72" s="343"/>
      <c r="H72" s="343"/>
    </row>
    <row r="73" spans="1:8" x14ac:dyDescent="0.3">
      <c r="A73" s="343"/>
      <c r="B73" s="343"/>
      <c r="C73" s="343"/>
      <c r="D73" s="343"/>
      <c r="E73" s="343"/>
      <c r="F73" s="343"/>
      <c r="G73" s="343"/>
      <c r="H73" s="343"/>
    </row>
  </sheetData>
  <mergeCells count="54">
    <mergeCell ref="A72:H73"/>
    <mergeCell ref="G29:G30"/>
    <mergeCell ref="H29:H30"/>
    <mergeCell ref="A44:A45"/>
    <mergeCell ref="A46:A47"/>
    <mergeCell ref="A48:A52"/>
    <mergeCell ref="D31:D32"/>
    <mergeCell ref="A31:A36"/>
    <mergeCell ref="B34:B36"/>
    <mergeCell ref="H31:H36"/>
    <mergeCell ref="A64:A66"/>
    <mergeCell ref="A61:A63"/>
    <mergeCell ref="A56:A60"/>
    <mergeCell ref="D43:F43"/>
    <mergeCell ref="D44:F44"/>
    <mergeCell ref="D45:F45"/>
    <mergeCell ref="D46:F46"/>
    <mergeCell ref="D47:F47"/>
    <mergeCell ref="D48:F48"/>
    <mergeCell ref="D49:F49"/>
    <mergeCell ref="D50:F50"/>
    <mergeCell ref="D51:F51"/>
    <mergeCell ref="D52:F52"/>
    <mergeCell ref="D53:F53"/>
    <mergeCell ref="D54:F54"/>
    <mergeCell ref="A5:G5"/>
    <mergeCell ref="A14:A16"/>
    <mergeCell ref="B14:B16"/>
    <mergeCell ref="B31:B33"/>
    <mergeCell ref="A29:A30"/>
    <mergeCell ref="D63:F63"/>
    <mergeCell ref="D62:F62"/>
    <mergeCell ref="D64:F64"/>
    <mergeCell ref="D56:F56"/>
    <mergeCell ref="D55:F55"/>
    <mergeCell ref="D57:F57"/>
    <mergeCell ref="D59:F59"/>
    <mergeCell ref="D58:F58"/>
    <mergeCell ref="A1:H1"/>
    <mergeCell ref="A2:H2"/>
    <mergeCell ref="D65:F65"/>
    <mergeCell ref="D66:F66"/>
    <mergeCell ref="C31:C32"/>
    <mergeCell ref="A53:A55"/>
    <mergeCell ref="F9:G9"/>
    <mergeCell ref="F10:G10"/>
    <mergeCell ref="F11:G11"/>
    <mergeCell ref="F12:G12"/>
    <mergeCell ref="F13:G13"/>
    <mergeCell ref="F14:G14"/>
    <mergeCell ref="F15:G15"/>
    <mergeCell ref="F16:G16"/>
    <mergeCell ref="D60:F60"/>
    <mergeCell ref="D61:F61"/>
  </mergeCells>
  <hyperlinks>
    <hyperlink ref="D28" location="'Duplicate Blank Tracking'!A1" display="Event No."/>
    <hyperlink ref="A69" location="'EPA 625'!A1" display="1- EPA 625 method list is provide in EPA tab. The list varies based on the CIMP."/>
  </hyperlinks>
  <pageMargins left="0.7" right="0.7" top="0.75" bottom="0.75" header="0.3" footer="0.3"/>
  <pageSetup paperSize="17" scale="63" orientation="portrait" r:id="rId1"/>
  <colBreaks count="1" manualBreakCount="1">
    <brk id="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workbookViewId="0">
      <selection activeCell="A2" sqref="A2:XFD2"/>
    </sheetView>
  </sheetViews>
  <sheetFormatPr defaultRowHeight="14.4" x14ac:dyDescent="0.3"/>
  <cols>
    <col min="1" max="1" width="15.33203125" customWidth="1"/>
    <col min="2" max="2" width="26.33203125" customWidth="1"/>
    <col min="3" max="3" width="8.109375" bestFit="1" customWidth="1"/>
    <col min="4" max="4" width="12.6640625" customWidth="1"/>
    <col min="6" max="6" width="12.88671875" customWidth="1"/>
    <col min="7" max="7" width="12.109375" customWidth="1"/>
    <col min="8" max="8" width="13.44140625" customWidth="1"/>
  </cols>
  <sheetData>
    <row r="1" spans="1:17" ht="15.75" thickBot="1" x14ac:dyDescent="0.3">
      <c r="A1" s="2"/>
      <c r="B1" s="2"/>
      <c r="C1" s="2"/>
      <c r="D1" s="2"/>
      <c r="E1" s="2"/>
      <c r="F1" s="2"/>
      <c r="G1" s="2"/>
      <c r="H1" s="2"/>
      <c r="I1" s="2"/>
      <c r="J1" s="2"/>
      <c r="K1" s="2"/>
      <c r="L1" s="2"/>
      <c r="M1" s="2"/>
      <c r="N1" s="2"/>
      <c r="O1" s="2"/>
      <c r="P1" s="2"/>
      <c r="Q1" s="2"/>
    </row>
    <row r="2" spans="1:17" s="208" customFormat="1" ht="33" customHeight="1" x14ac:dyDescent="0.25">
      <c r="A2" s="205" t="s">
        <v>83</v>
      </c>
      <c r="B2" s="204" t="s">
        <v>356</v>
      </c>
      <c r="C2" s="204" t="s">
        <v>357</v>
      </c>
      <c r="D2" s="204" t="s">
        <v>358</v>
      </c>
      <c r="E2" s="205" t="s">
        <v>57</v>
      </c>
      <c r="F2" s="206" t="s">
        <v>58</v>
      </c>
      <c r="G2" s="204" t="s">
        <v>59</v>
      </c>
      <c r="H2" s="206" t="s">
        <v>350</v>
      </c>
      <c r="I2" s="205" t="s">
        <v>60</v>
      </c>
      <c r="J2" s="206" t="s">
        <v>61</v>
      </c>
      <c r="K2" s="207"/>
      <c r="L2" s="207"/>
      <c r="M2" s="207"/>
      <c r="N2" s="207"/>
      <c r="O2" s="207"/>
      <c r="P2" s="207"/>
      <c r="Q2" s="207"/>
    </row>
    <row r="3" spans="1:17" ht="15" x14ac:dyDescent="0.25">
      <c r="A3" s="88">
        <v>42213</v>
      </c>
      <c r="B3" s="62" t="s">
        <v>85</v>
      </c>
      <c r="C3" s="62" t="s">
        <v>63</v>
      </c>
      <c r="D3" s="62" t="s">
        <v>64</v>
      </c>
      <c r="E3" s="161"/>
      <c r="F3" s="162" t="s">
        <v>65</v>
      </c>
      <c r="G3" s="163"/>
      <c r="H3" s="162" t="s">
        <v>65</v>
      </c>
      <c r="I3" s="173"/>
      <c r="J3" s="198">
        <v>0</v>
      </c>
      <c r="K3" s="2"/>
      <c r="L3" s="2"/>
      <c r="M3" s="2"/>
      <c r="N3" s="2"/>
      <c r="O3" s="2"/>
      <c r="P3" s="2"/>
      <c r="Q3" s="2"/>
    </row>
    <row r="4" spans="1:17" ht="15" x14ac:dyDescent="0.25">
      <c r="A4" s="88">
        <v>42213</v>
      </c>
      <c r="B4" s="62" t="s">
        <v>86</v>
      </c>
      <c r="C4" s="62" t="s">
        <v>63</v>
      </c>
      <c r="D4" s="62" t="s">
        <v>64</v>
      </c>
      <c r="E4" s="161"/>
      <c r="F4" s="162" t="s">
        <v>65</v>
      </c>
      <c r="G4" s="163"/>
      <c r="H4" s="162" t="s">
        <v>65</v>
      </c>
      <c r="I4" s="175"/>
      <c r="J4" s="198">
        <v>0</v>
      </c>
      <c r="K4" s="2"/>
      <c r="L4" s="2"/>
      <c r="M4" s="2"/>
      <c r="N4" s="2"/>
      <c r="O4" s="2"/>
      <c r="P4" s="2"/>
      <c r="Q4" s="2"/>
    </row>
    <row r="5" spans="1:17" ht="15" x14ac:dyDescent="0.25">
      <c r="A5" s="88">
        <v>42213</v>
      </c>
      <c r="B5" s="62" t="s">
        <v>87</v>
      </c>
      <c r="C5" s="62" t="s">
        <v>63</v>
      </c>
      <c r="D5" s="62" t="s">
        <v>64</v>
      </c>
      <c r="E5" s="161"/>
      <c r="F5" s="162" t="s">
        <v>65</v>
      </c>
      <c r="G5" s="164">
        <v>4.2000000000000003E-2</v>
      </c>
      <c r="H5" s="162" t="s">
        <v>88</v>
      </c>
      <c r="I5" s="175"/>
      <c r="J5" s="174"/>
      <c r="K5" s="2"/>
      <c r="L5" s="2"/>
      <c r="M5" s="2"/>
      <c r="N5" s="2"/>
      <c r="O5" s="2"/>
      <c r="P5" s="2"/>
      <c r="Q5" s="2"/>
    </row>
    <row r="6" spans="1:17" ht="15" x14ac:dyDescent="0.25">
      <c r="A6" s="88">
        <v>42213</v>
      </c>
      <c r="B6" s="62" t="s">
        <v>89</v>
      </c>
      <c r="C6" s="62" t="s">
        <v>63</v>
      </c>
      <c r="D6" s="62" t="s">
        <v>76</v>
      </c>
      <c r="E6" s="161"/>
      <c r="F6" s="162" t="s">
        <v>65</v>
      </c>
      <c r="G6" s="163"/>
      <c r="H6" s="162" t="s">
        <v>65</v>
      </c>
      <c r="I6" s="175"/>
      <c r="J6" s="176">
        <v>0</v>
      </c>
      <c r="K6" s="2"/>
      <c r="L6" s="2"/>
      <c r="M6" s="2"/>
      <c r="N6" s="2"/>
      <c r="O6" s="2"/>
      <c r="P6" s="2"/>
      <c r="Q6" s="2"/>
    </row>
    <row r="7" spans="1:17" ht="15" x14ac:dyDescent="0.25">
      <c r="A7" s="88">
        <v>42213</v>
      </c>
      <c r="B7" s="62" t="s">
        <v>90</v>
      </c>
      <c r="C7" s="62" t="s">
        <v>63</v>
      </c>
      <c r="D7" s="62" t="s">
        <v>76</v>
      </c>
      <c r="E7" s="161"/>
      <c r="F7" s="162" t="s">
        <v>65</v>
      </c>
      <c r="G7" s="163"/>
      <c r="H7" s="162" t="s">
        <v>65</v>
      </c>
      <c r="I7" s="175"/>
      <c r="J7" s="176">
        <v>0</v>
      </c>
      <c r="K7" s="2"/>
      <c r="L7" s="2"/>
      <c r="M7" s="2"/>
      <c r="N7" s="2"/>
      <c r="O7" s="2"/>
      <c r="P7" s="2"/>
      <c r="Q7" s="2"/>
    </row>
    <row r="8" spans="1:17" ht="15" x14ac:dyDescent="0.25">
      <c r="A8" s="88">
        <v>42213</v>
      </c>
      <c r="B8" s="62" t="s">
        <v>91</v>
      </c>
      <c r="C8" s="62" t="s">
        <v>63</v>
      </c>
      <c r="D8" s="62" t="s">
        <v>64</v>
      </c>
      <c r="E8" s="161"/>
      <c r="F8" s="162" t="s">
        <v>65</v>
      </c>
      <c r="G8" s="163"/>
      <c r="H8" s="162" t="s">
        <v>65</v>
      </c>
      <c r="I8" s="175"/>
      <c r="J8" s="176">
        <v>0</v>
      </c>
      <c r="K8" s="2"/>
      <c r="L8" s="2"/>
      <c r="M8" s="2"/>
      <c r="N8" s="2"/>
      <c r="O8" s="2"/>
      <c r="P8" s="2"/>
      <c r="Q8" s="2"/>
    </row>
    <row r="9" spans="1:17" ht="15" x14ac:dyDescent="0.25">
      <c r="A9" s="88">
        <v>42213</v>
      </c>
      <c r="B9" s="62" t="s">
        <v>92</v>
      </c>
      <c r="C9" s="62" t="s">
        <v>63</v>
      </c>
      <c r="D9" s="62" t="s">
        <v>93</v>
      </c>
      <c r="E9" s="161">
        <v>500</v>
      </c>
      <c r="F9" s="162" t="s">
        <v>66</v>
      </c>
      <c r="G9" s="163">
        <v>700</v>
      </c>
      <c r="H9" s="162" t="s">
        <v>66</v>
      </c>
      <c r="I9" s="177"/>
      <c r="J9" s="178" t="s">
        <v>226</v>
      </c>
      <c r="K9" s="2"/>
      <c r="L9" s="2"/>
      <c r="M9" s="2"/>
      <c r="N9" s="2"/>
      <c r="O9" s="2"/>
      <c r="P9" s="2"/>
      <c r="Q9" s="2"/>
    </row>
    <row r="10" spans="1:17" ht="15" x14ac:dyDescent="0.25">
      <c r="A10" s="88">
        <v>42213</v>
      </c>
      <c r="B10" s="62" t="s">
        <v>94</v>
      </c>
      <c r="C10" s="62" t="s">
        <v>63</v>
      </c>
      <c r="D10" s="62" t="s">
        <v>93</v>
      </c>
      <c r="E10" s="161">
        <v>110</v>
      </c>
      <c r="F10" s="162" t="s">
        <v>66</v>
      </c>
      <c r="G10" s="163">
        <v>500</v>
      </c>
      <c r="H10" s="162" t="s">
        <v>66</v>
      </c>
      <c r="I10" s="179"/>
      <c r="J10" s="178" t="s">
        <v>226</v>
      </c>
      <c r="K10" s="2"/>
      <c r="L10" s="2"/>
      <c r="M10" s="2"/>
      <c r="N10" s="2"/>
      <c r="O10" s="2"/>
      <c r="P10" s="2"/>
      <c r="Q10" s="2"/>
    </row>
    <row r="11" spans="1:17" ht="15" x14ac:dyDescent="0.25">
      <c r="A11" s="88">
        <v>42213</v>
      </c>
      <c r="B11" s="62" t="s">
        <v>95</v>
      </c>
      <c r="C11" s="62" t="s">
        <v>63</v>
      </c>
      <c r="D11" s="62" t="s">
        <v>93</v>
      </c>
      <c r="E11" s="161">
        <v>134</v>
      </c>
      <c r="F11" s="162" t="s">
        <v>66</v>
      </c>
      <c r="G11" s="163">
        <v>379</v>
      </c>
      <c r="H11" s="162" t="s">
        <v>66</v>
      </c>
      <c r="I11" s="179"/>
      <c r="J11" s="178" t="s">
        <v>226</v>
      </c>
      <c r="K11" s="2"/>
      <c r="L11" s="2"/>
      <c r="M11" s="2"/>
      <c r="N11" s="2"/>
      <c r="O11" s="2"/>
      <c r="P11" s="2"/>
      <c r="Q11" s="2"/>
    </row>
    <row r="12" spans="1:17" ht="15" x14ac:dyDescent="0.25">
      <c r="A12" s="88">
        <v>42213</v>
      </c>
      <c r="B12" s="62" t="s">
        <v>96</v>
      </c>
      <c r="C12" s="62" t="s">
        <v>63</v>
      </c>
      <c r="D12" s="62" t="s">
        <v>93</v>
      </c>
      <c r="E12" s="161">
        <v>40</v>
      </c>
      <c r="F12" s="162" t="s">
        <v>66</v>
      </c>
      <c r="G12" s="163">
        <v>40</v>
      </c>
      <c r="H12" s="162" t="s">
        <v>66</v>
      </c>
      <c r="I12" s="179"/>
      <c r="J12" s="178" t="s">
        <v>226</v>
      </c>
      <c r="K12" s="2"/>
      <c r="L12" s="2"/>
      <c r="M12" s="2"/>
      <c r="N12" s="2"/>
      <c r="O12" s="2"/>
      <c r="P12" s="2"/>
      <c r="Q12" s="2"/>
    </row>
    <row r="13" spans="1:17" ht="15.75" thickBot="1" x14ac:dyDescent="0.3">
      <c r="A13" s="92">
        <v>42213</v>
      </c>
      <c r="B13" s="63" t="s">
        <v>97</v>
      </c>
      <c r="C13" s="63" t="s">
        <v>63</v>
      </c>
      <c r="D13" s="63" t="s">
        <v>93</v>
      </c>
      <c r="E13" s="165">
        <v>70</v>
      </c>
      <c r="F13" s="166" t="s">
        <v>66</v>
      </c>
      <c r="G13" s="167">
        <v>130</v>
      </c>
      <c r="H13" s="166" t="s">
        <v>66</v>
      </c>
      <c r="I13" s="180"/>
      <c r="J13" s="181" t="s">
        <v>226</v>
      </c>
      <c r="K13" s="2"/>
      <c r="L13" s="2"/>
      <c r="M13" s="2"/>
      <c r="N13" s="2"/>
      <c r="O13" s="2"/>
      <c r="P13" s="2"/>
      <c r="Q13" s="2"/>
    </row>
    <row r="14" spans="1:17" ht="15" x14ac:dyDescent="0.25">
      <c r="A14" s="2"/>
      <c r="B14" s="2"/>
      <c r="C14" s="2"/>
      <c r="D14" s="2"/>
      <c r="E14" s="2"/>
      <c r="F14" s="2"/>
      <c r="G14" s="2"/>
      <c r="H14" s="2"/>
      <c r="I14" s="2"/>
      <c r="J14" s="2"/>
      <c r="K14" s="2"/>
      <c r="L14" s="2"/>
      <c r="M14" s="2"/>
      <c r="N14" s="2"/>
      <c r="O14" s="2"/>
      <c r="P14" s="2"/>
      <c r="Q14" s="2"/>
    </row>
    <row r="15" spans="1:17" ht="15" x14ac:dyDescent="0.25">
      <c r="A15" s="2"/>
      <c r="B15" s="2"/>
      <c r="C15" s="2"/>
      <c r="D15" s="2"/>
      <c r="E15" s="2"/>
      <c r="F15" s="2"/>
      <c r="G15" s="2"/>
      <c r="H15" s="2"/>
      <c r="I15" s="2"/>
      <c r="J15" s="2"/>
      <c r="K15" s="2"/>
      <c r="L15" s="2"/>
      <c r="M15" s="2"/>
      <c r="N15" s="2"/>
      <c r="O15" s="2"/>
      <c r="P15" s="2"/>
      <c r="Q15" s="2"/>
    </row>
    <row r="16" spans="1:17" ht="15" x14ac:dyDescent="0.25">
      <c r="A16" s="2"/>
      <c r="B16" s="2"/>
      <c r="C16" s="2"/>
      <c r="D16" s="2"/>
      <c r="E16" s="2"/>
      <c r="F16" s="2"/>
      <c r="G16" s="2"/>
      <c r="H16" s="2"/>
      <c r="I16" s="2"/>
      <c r="J16" s="2"/>
      <c r="K16" s="2"/>
      <c r="L16" s="2"/>
      <c r="M16" s="2"/>
      <c r="N16" s="2"/>
      <c r="O16" s="2"/>
      <c r="P16" s="2"/>
      <c r="Q16" s="2"/>
    </row>
    <row r="17" spans="1:17" ht="15" x14ac:dyDescent="0.25">
      <c r="A17" s="2"/>
      <c r="B17" s="2"/>
      <c r="C17" s="2"/>
      <c r="D17" s="2"/>
      <c r="E17" s="2"/>
      <c r="F17" s="2"/>
      <c r="G17" s="2"/>
      <c r="H17" s="2"/>
      <c r="I17" s="2"/>
      <c r="J17" s="2"/>
      <c r="K17" s="2"/>
      <c r="L17" s="2"/>
      <c r="M17" s="2"/>
      <c r="N17" s="2"/>
      <c r="O17" s="2"/>
      <c r="P17" s="2"/>
      <c r="Q17" s="2"/>
    </row>
    <row r="18" spans="1:17" ht="15" x14ac:dyDescent="0.25">
      <c r="A18" s="2"/>
      <c r="B18" s="2"/>
      <c r="C18" s="2"/>
      <c r="D18" s="2"/>
      <c r="E18" s="2"/>
      <c r="F18" s="2"/>
      <c r="G18" s="2"/>
      <c r="H18" s="2"/>
      <c r="I18" s="2"/>
      <c r="J18" s="2"/>
      <c r="K18" s="2"/>
      <c r="L18" s="2"/>
      <c r="M18" s="2"/>
      <c r="N18" s="2"/>
      <c r="O18" s="2"/>
      <c r="P18" s="2"/>
      <c r="Q18" s="2"/>
    </row>
    <row r="19" spans="1:17" ht="15" x14ac:dyDescent="0.25">
      <c r="A19" s="2"/>
      <c r="B19" s="2"/>
      <c r="C19" s="2"/>
      <c r="D19" s="2"/>
      <c r="E19" s="2"/>
      <c r="F19" s="2"/>
      <c r="G19" s="2"/>
      <c r="H19" s="2"/>
      <c r="I19" s="2"/>
      <c r="J19" s="2"/>
      <c r="K19" s="2"/>
      <c r="L19" s="2"/>
      <c r="M19" s="2"/>
      <c r="N19" s="2"/>
      <c r="O19" s="2"/>
      <c r="P19" s="2"/>
      <c r="Q19" s="2"/>
    </row>
    <row r="20" spans="1:17" ht="15" x14ac:dyDescent="0.25">
      <c r="A20" s="2"/>
      <c r="B20" s="2"/>
      <c r="C20" s="2"/>
      <c r="D20" s="2"/>
      <c r="E20" s="2"/>
      <c r="F20" s="2"/>
      <c r="G20" s="2"/>
      <c r="H20" s="2"/>
      <c r="I20" s="2"/>
      <c r="J20" s="2"/>
      <c r="K20" s="2"/>
      <c r="L20" s="2"/>
      <c r="M20" s="2"/>
      <c r="N20" s="2"/>
      <c r="O20" s="2"/>
      <c r="P20" s="2"/>
      <c r="Q20" s="2"/>
    </row>
    <row r="21" spans="1:17" ht="15" x14ac:dyDescent="0.25">
      <c r="A21" s="2"/>
      <c r="B21" s="2"/>
      <c r="C21" s="2"/>
      <c r="D21" s="2"/>
      <c r="E21" s="2"/>
      <c r="F21" s="2"/>
      <c r="G21" s="2"/>
      <c r="H21" s="2"/>
      <c r="I21" s="2"/>
      <c r="J21" s="2"/>
      <c r="K21" s="2"/>
      <c r="L21" s="2"/>
      <c r="M21" s="2"/>
      <c r="N21" s="2"/>
      <c r="O21" s="2"/>
      <c r="P21" s="2"/>
      <c r="Q21" s="2"/>
    </row>
    <row r="22" spans="1:17" ht="15" x14ac:dyDescent="0.25">
      <c r="A22" s="2"/>
      <c r="B22" s="2"/>
      <c r="C22" s="2"/>
      <c r="D22" s="2"/>
      <c r="E22" s="2"/>
      <c r="F22" s="2"/>
      <c r="G22" s="2"/>
      <c r="H22" s="2"/>
      <c r="I22" s="2"/>
      <c r="J22" s="2"/>
      <c r="K22" s="2"/>
      <c r="L22" s="2"/>
      <c r="M22" s="2"/>
      <c r="N22" s="2"/>
      <c r="O22" s="2"/>
      <c r="P22" s="2"/>
      <c r="Q22" s="2"/>
    </row>
    <row r="23" spans="1:17" ht="15" x14ac:dyDescent="0.25">
      <c r="A23" s="2"/>
      <c r="B23" s="2"/>
      <c r="C23" s="2"/>
      <c r="D23" s="2"/>
      <c r="E23" s="2"/>
      <c r="F23" s="2"/>
      <c r="G23" s="2"/>
      <c r="H23" s="2"/>
      <c r="I23" s="2"/>
      <c r="J23" s="2"/>
      <c r="K23" s="2"/>
      <c r="L23" s="2"/>
      <c r="M23" s="2"/>
      <c r="N23" s="2"/>
      <c r="O23" s="2"/>
      <c r="P23" s="2"/>
      <c r="Q23" s="2"/>
    </row>
    <row r="24" spans="1:17" ht="15" x14ac:dyDescent="0.25">
      <c r="A24" s="2"/>
      <c r="B24" s="2"/>
      <c r="C24" s="2"/>
      <c r="D24" s="2"/>
      <c r="E24" s="2"/>
      <c r="F24" s="2"/>
      <c r="G24" s="2"/>
      <c r="H24" s="2"/>
      <c r="I24" s="2"/>
      <c r="J24" s="2"/>
      <c r="K24" s="2"/>
      <c r="L24" s="2"/>
      <c r="M24" s="2"/>
      <c r="N24" s="2"/>
      <c r="O24" s="2"/>
      <c r="P24" s="2"/>
      <c r="Q24" s="2"/>
    </row>
    <row r="25" spans="1:17" ht="15" x14ac:dyDescent="0.25">
      <c r="A25" s="2"/>
      <c r="B25" s="2"/>
      <c r="C25" s="2"/>
      <c r="D25" s="2"/>
      <c r="E25" s="2"/>
      <c r="F25" s="2"/>
      <c r="G25" s="2"/>
      <c r="H25" s="2"/>
      <c r="I25" s="2"/>
      <c r="J25" s="2"/>
      <c r="K25" s="2"/>
      <c r="L25" s="2"/>
      <c r="M25" s="2"/>
      <c r="N25" s="2"/>
      <c r="O25" s="2"/>
      <c r="P25" s="2"/>
      <c r="Q25" s="2"/>
    </row>
    <row r="26" spans="1:17" ht="15" x14ac:dyDescent="0.25">
      <c r="A26" s="2"/>
      <c r="B26" s="2"/>
      <c r="C26" s="2"/>
      <c r="D26" s="2"/>
      <c r="E26" s="2"/>
      <c r="F26" s="2"/>
      <c r="G26" s="2"/>
      <c r="H26" s="2"/>
      <c r="I26" s="2"/>
      <c r="J26" s="2"/>
      <c r="K26" s="2"/>
      <c r="L26" s="2"/>
      <c r="M26" s="2"/>
      <c r="N26" s="2"/>
      <c r="O26" s="2"/>
      <c r="P26" s="2"/>
      <c r="Q26" s="2"/>
    </row>
    <row r="27" spans="1:17" ht="15" x14ac:dyDescent="0.25">
      <c r="A27" s="2"/>
      <c r="B27" s="2"/>
      <c r="C27" s="2"/>
      <c r="D27" s="2"/>
      <c r="E27" s="2"/>
      <c r="F27" s="2"/>
      <c r="G27" s="2"/>
      <c r="H27" s="2"/>
      <c r="I27" s="2"/>
      <c r="J27" s="2"/>
      <c r="K27" s="2"/>
      <c r="L27" s="2"/>
      <c r="M27" s="2"/>
      <c r="N27" s="2"/>
      <c r="O27" s="2"/>
      <c r="P27" s="2"/>
      <c r="Q27" s="2"/>
    </row>
    <row r="28" spans="1:17" ht="15" x14ac:dyDescent="0.25">
      <c r="A28" s="2"/>
      <c r="B28" s="2"/>
      <c r="C28" s="2"/>
      <c r="D28" s="2"/>
      <c r="E28" s="2"/>
      <c r="F28" s="2"/>
      <c r="G28" s="2"/>
      <c r="H28" s="2"/>
      <c r="I28" s="2"/>
      <c r="J28" s="2"/>
      <c r="K28" s="2"/>
      <c r="L28" s="2"/>
      <c r="M28" s="2"/>
      <c r="N28" s="2"/>
      <c r="O28" s="2"/>
      <c r="P28" s="2"/>
      <c r="Q28" s="2"/>
    </row>
    <row r="29" spans="1:17" ht="15" x14ac:dyDescent="0.25">
      <c r="A29" s="2"/>
      <c r="B29" s="2"/>
      <c r="C29" s="2"/>
      <c r="D29" s="2"/>
      <c r="E29" s="2"/>
      <c r="F29" s="2"/>
      <c r="G29" s="2"/>
      <c r="H29" s="2"/>
      <c r="I29" s="2"/>
      <c r="J29" s="2"/>
      <c r="K29" s="2"/>
      <c r="L29" s="2"/>
      <c r="M29" s="2"/>
      <c r="N29" s="2"/>
      <c r="O29" s="2"/>
      <c r="P29" s="2"/>
      <c r="Q29" s="2"/>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workbookViewId="0">
      <selection activeCell="J9" sqref="J9"/>
    </sheetView>
  </sheetViews>
  <sheetFormatPr defaultRowHeight="14.4" x14ac:dyDescent="0.3"/>
  <cols>
    <col min="1" max="1" width="18.6640625" customWidth="1"/>
    <col min="2" max="2" width="27.5546875" customWidth="1"/>
    <col min="3" max="3" width="10.44140625" bestFit="1" customWidth="1"/>
    <col min="4" max="4" width="12.6640625" customWidth="1"/>
    <col min="5" max="5" width="11.33203125" customWidth="1"/>
    <col min="6" max="6" width="12.5546875" customWidth="1"/>
    <col min="7" max="7" width="11" customWidth="1"/>
    <col min="8" max="8" width="13" customWidth="1"/>
  </cols>
  <sheetData>
    <row r="1" spans="1:10" ht="45" x14ac:dyDescent="0.25">
      <c r="A1" s="202" t="s">
        <v>353</v>
      </c>
      <c r="B1" s="203" t="s">
        <v>355</v>
      </c>
      <c r="C1" s="204" t="s">
        <v>357</v>
      </c>
      <c r="D1" s="204" t="s">
        <v>358</v>
      </c>
      <c r="E1" s="205" t="s">
        <v>57</v>
      </c>
      <c r="F1" s="206" t="s">
        <v>58</v>
      </c>
      <c r="G1" s="204" t="s">
        <v>59</v>
      </c>
      <c r="H1" s="206" t="s">
        <v>350</v>
      </c>
      <c r="I1" s="205" t="s">
        <v>60</v>
      </c>
      <c r="J1" s="206" t="s">
        <v>61</v>
      </c>
    </row>
    <row r="2" spans="1:10" ht="15" x14ac:dyDescent="0.25">
      <c r="A2" s="5">
        <v>42247</v>
      </c>
      <c r="B2" s="6" t="s">
        <v>89</v>
      </c>
      <c r="C2" s="6" t="s">
        <v>63</v>
      </c>
      <c r="D2" s="7" t="s">
        <v>76</v>
      </c>
      <c r="E2" s="187"/>
      <c r="F2" s="188" t="s">
        <v>65</v>
      </c>
      <c r="G2" s="179"/>
      <c r="H2" s="188" t="s">
        <v>65</v>
      </c>
      <c r="I2" s="189"/>
      <c r="J2" s="190">
        <v>0</v>
      </c>
    </row>
    <row r="3" spans="1:10" ht="15" x14ac:dyDescent="0.25">
      <c r="A3" s="5">
        <v>42247</v>
      </c>
      <c r="B3" s="6" t="s">
        <v>90</v>
      </c>
      <c r="C3" s="6" t="s">
        <v>63</v>
      </c>
      <c r="D3" s="7" t="s">
        <v>100</v>
      </c>
      <c r="E3" s="187"/>
      <c r="F3" s="188" t="s">
        <v>65</v>
      </c>
      <c r="G3" s="179"/>
      <c r="H3" s="188" t="s">
        <v>65</v>
      </c>
      <c r="I3" s="189"/>
      <c r="J3" s="190">
        <v>0</v>
      </c>
    </row>
    <row r="4" spans="1:10" ht="15" x14ac:dyDescent="0.25">
      <c r="A4" s="5">
        <v>42247</v>
      </c>
      <c r="B4" s="6" t="s">
        <v>85</v>
      </c>
      <c r="C4" s="6" t="s">
        <v>63</v>
      </c>
      <c r="D4" s="7" t="s">
        <v>76</v>
      </c>
      <c r="E4" s="187"/>
      <c r="F4" s="188" t="s">
        <v>65</v>
      </c>
      <c r="G4" s="179"/>
      <c r="H4" s="188" t="s">
        <v>65</v>
      </c>
      <c r="I4" s="189"/>
      <c r="J4" s="190">
        <v>0</v>
      </c>
    </row>
    <row r="5" spans="1:10" ht="15" x14ac:dyDescent="0.25">
      <c r="A5" s="5">
        <v>42247</v>
      </c>
      <c r="B5" s="6" t="s">
        <v>87</v>
      </c>
      <c r="C5" s="6" t="s">
        <v>63</v>
      </c>
      <c r="D5" s="7" t="s">
        <v>64</v>
      </c>
      <c r="E5" s="187"/>
      <c r="F5" s="188" t="s">
        <v>65</v>
      </c>
      <c r="G5" s="179"/>
      <c r="H5" s="188" t="s">
        <v>65</v>
      </c>
      <c r="I5" s="189"/>
      <c r="J5" s="190">
        <v>0</v>
      </c>
    </row>
    <row r="6" spans="1:10" ht="15" x14ac:dyDescent="0.25">
      <c r="A6" s="5">
        <v>42247</v>
      </c>
      <c r="B6" s="6" t="s">
        <v>86</v>
      </c>
      <c r="C6" s="6" t="s">
        <v>63</v>
      </c>
      <c r="D6" s="7" t="s">
        <v>64</v>
      </c>
      <c r="E6" s="187"/>
      <c r="F6" s="188" t="s">
        <v>65</v>
      </c>
      <c r="G6" s="179"/>
      <c r="H6" s="188" t="s">
        <v>65</v>
      </c>
      <c r="I6" s="189"/>
      <c r="J6" s="190">
        <v>0</v>
      </c>
    </row>
    <row r="7" spans="1:10" ht="15" x14ac:dyDescent="0.25">
      <c r="A7" s="5">
        <v>42247</v>
      </c>
      <c r="B7" s="6" t="s">
        <v>91</v>
      </c>
      <c r="C7" s="6" t="s">
        <v>63</v>
      </c>
      <c r="D7" s="7" t="s">
        <v>64</v>
      </c>
      <c r="E7" s="187">
        <v>1.9E-2</v>
      </c>
      <c r="F7" s="188" t="s">
        <v>66</v>
      </c>
      <c r="G7" s="179">
        <v>1.7999999999999999E-2</v>
      </c>
      <c r="H7" s="188" t="s">
        <v>66</v>
      </c>
      <c r="I7" s="189"/>
      <c r="J7" s="190">
        <f>ABS(2*100*(G7-E7)/(E7+G7))</f>
        <v>5.4054054054054106</v>
      </c>
    </row>
    <row r="8" spans="1:10" ht="15" x14ac:dyDescent="0.25">
      <c r="A8" s="5">
        <v>42247</v>
      </c>
      <c r="B8" s="6" t="s">
        <v>99</v>
      </c>
      <c r="C8" s="6" t="s">
        <v>63</v>
      </c>
      <c r="D8" s="7" t="s">
        <v>100</v>
      </c>
      <c r="E8" s="187">
        <v>2.2000000000000002</v>
      </c>
      <c r="F8" s="188" t="s">
        <v>66</v>
      </c>
      <c r="G8" s="179">
        <v>2.7</v>
      </c>
      <c r="H8" s="188" t="s">
        <v>66</v>
      </c>
      <c r="I8" s="189"/>
      <c r="J8" s="190">
        <f>ABS(2*100*(G8-E8)/(E8+G8))</f>
        <v>20.408163265306122</v>
      </c>
    </row>
    <row r="9" spans="1:10" ht="15" x14ac:dyDescent="0.25">
      <c r="A9" s="5">
        <v>42247</v>
      </c>
      <c r="B9" s="6" t="s">
        <v>99</v>
      </c>
      <c r="C9" s="6" t="s">
        <v>77</v>
      </c>
      <c r="D9" s="7" t="s">
        <v>100</v>
      </c>
      <c r="E9" s="187">
        <v>1.6</v>
      </c>
      <c r="F9" s="188" t="s">
        <v>66</v>
      </c>
      <c r="G9" s="179">
        <v>2.2000000000000002</v>
      </c>
      <c r="H9" s="188" t="s">
        <v>66</v>
      </c>
      <c r="I9" s="189"/>
      <c r="J9" s="191">
        <f>ABS(2*100*(G9-E9)/(E9+G9))</f>
        <v>31.578947368421055</v>
      </c>
    </row>
    <row r="10" spans="1:10" ht="15" x14ac:dyDescent="0.25">
      <c r="A10" s="5">
        <v>42247</v>
      </c>
      <c r="B10" s="6" t="s">
        <v>94</v>
      </c>
      <c r="C10" s="6" t="s">
        <v>63</v>
      </c>
      <c r="D10" s="7" t="s">
        <v>93</v>
      </c>
      <c r="E10" s="187">
        <v>330</v>
      </c>
      <c r="F10" s="188" t="s">
        <v>66</v>
      </c>
      <c r="G10" s="179">
        <v>490</v>
      </c>
      <c r="H10" s="188" t="s">
        <v>66</v>
      </c>
      <c r="I10" s="192"/>
      <c r="J10" s="193" t="s">
        <v>226</v>
      </c>
    </row>
    <row r="11" spans="1:10" ht="15" x14ac:dyDescent="0.25">
      <c r="A11" s="5">
        <v>42247</v>
      </c>
      <c r="B11" s="6" t="s">
        <v>92</v>
      </c>
      <c r="C11" s="6" t="s">
        <v>63</v>
      </c>
      <c r="D11" s="7" t="s">
        <v>93</v>
      </c>
      <c r="E11" s="187">
        <v>1100</v>
      </c>
      <c r="F11" s="188" t="s">
        <v>66</v>
      </c>
      <c r="G11" s="179">
        <v>1300</v>
      </c>
      <c r="H11" s="188" t="s">
        <v>66</v>
      </c>
      <c r="I11" s="192"/>
      <c r="J11" s="193" t="s">
        <v>226</v>
      </c>
    </row>
    <row r="12" spans="1:10" ht="15" x14ac:dyDescent="0.25">
      <c r="A12" s="5">
        <v>42247</v>
      </c>
      <c r="B12" s="6" t="s">
        <v>95</v>
      </c>
      <c r="C12" s="6" t="s">
        <v>63</v>
      </c>
      <c r="D12" s="7" t="s">
        <v>93</v>
      </c>
      <c r="E12" s="187">
        <v>650</v>
      </c>
      <c r="F12" s="188" t="s">
        <v>66</v>
      </c>
      <c r="G12" s="179">
        <v>399</v>
      </c>
      <c r="H12" s="188" t="s">
        <v>66</v>
      </c>
      <c r="I12" s="192"/>
      <c r="J12" s="193" t="s">
        <v>226</v>
      </c>
    </row>
    <row r="13" spans="1:10" ht="15" x14ac:dyDescent="0.25">
      <c r="A13" s="5">
        <v>42247</v>
      </c>
      <c r="B13" s="6" t="s">
        <v>97</v>
      </c>
      <c r="C13" s="6" t="s">
        <v>63</v>
      </c>
      <c r="D13" s="7" t="s">
        <v>93</v>
      </c>
      <c r="E13" s="187">
        <v>9200</v>
      </c>
      <c r="F13" s="188" t="s">
        <v>66</v>
      </c>
      <c r="G13" s="179">
        <v>5400</v>
      </c>
      <c r="H13" s="188" t="s">
        <v>66</v>
      </c>
      <c r="I13" s="192"/>
      <c r="J13" s="193" t="s">
        <v>226</v>
      </c>
    </row>
    <row r="14" spans="1:10" ht="15.75" thickBot="1" x14ac:dyDescent="0.3">
      <c r="A14" s="8">
        <v>42247</v>
      </c>
      <c r="B14" s="9" t="s">
        <v>96</v>
      </c>
      <c r="C14" s="9" t="s">
        <v>63</v>
      </c>
      <c r="D14" s="10" t="s">
        <v>93</v>
      </c>
      <c r="E14" s="194">
        <v>9200</v>
      </c>
      <c r="F14" s="195" t="s">
        <v>66</v>
      </c>
      <c r="G14" s="180">
        <v>3500</v>
      </c>
      <c r="H14" s="195" t="s">
        <v>66</v>
      </c>
      <c r="I14" s="196"/>
      <c r="J14" s="197" t="s">
        <v>226</v>
      </c>
    </row>
  </sheetData>
  <autoFilter ref="A1:J14">
    <sortState ref="A2:J14">
      <sortCondition ref="J1:J14"/>
    </sortState>
  </autoFilter>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8"/>
  <sheetViews>
    <sheetView topLeftCell="B1" zoomScaleNormal="100" workbookViewId="0">
      <selection activeCell="D2" sqref="D2:I2"/>
    </sheetView>
  </sheetViews>
  <sheetFormatPr defaultColWidth="9.109375" defaultRowHeight="14.4" x14ac:dyDescent="0.3"/>
  <cols>
    <col min="1" max="1" width="15.88671875" style="2" bestFit="1" customWidth="1"/>
    <col min="2" max="2" width="39.33203125" style="2" bestFit="1" customWidth="1"/>
    <col min="3" max="3" width="14.33203125" style="2" bestFit="1" customWidth="1"/>
    <col min="4" max="4" width="9.109375" style="2"/>
    <col min="5" max="5" width="19" style="2" bestFit="1" customWidth="1"/>
    <col min="6" max="6" width="11.109375" style="2" customWidth="1"/>
    <col min="7" max="7" width="12.44140625" style="2" customWidth="1"/>
    <col min="8" max="8" width="9.109375" style="2"/>
    <col min="9" max="9" width="10.5546875" style="2" bestFit="1" customWidth="1"/>
    <col min="10" max="16384" width="9.109375" style="2"/>
  </cols>
  <sheetData>
    <row r="1" spans="1:9" ht="15.75" thickBot="1" x14ac:dyDescent="0.3"/>
    <row r="2" spans="1:9" s="199" customFormat="1" ht="30" x14ac:dyDescent="0.25">
      <c r="A2" s="205" t="s">
        <v>98</v>
      </c>
      <c r="B2" s="204" t="s">
        <v>351</v>
      </c>
      <c r="C2" s="204" t="s">
        <v>357</v>
      </c>
      <c r="D2" s="205" t="s">
        <v>57</v>
      </c>
      <c r="E2" s="206" t="s">
        <v>58</v>
      </c>
      <c r="F2" s="204" t="s">
        <v>59</v>
      </c>
      <c r="G2" s="206" t="s">
        <v>350</v>
      </c>
      <c r="H2" s="205" t="s">
        <v>60</v>
      </c>
      <c r="I2" s="206" t="s">
        <v>61</v>
      </c>
    </row>
    <row r="3" spans="1:9" ht="15" x14ac:dyDescent="0.25">
      <c r="A3" s="88">
        <v>42352</v>
      </c>
      <c r="B3" s="62" t="s">
        <v>116</v>
      </c>
      <c r="C3" s="62" t="s">
        <v>63</v>
      </c>
      <c r="D3" s="161">
        <v>45.7</v>
      </c>
      <c r="E3" s="162" t="s">
        <v>66</v>
      </c>
      <c r="F3" s="163">
        <v>45.7</v>
      </c>
      <c r="G3" s="162" t="s">
        <v>66</v>
      </c>
      <c r="H3" s="175"/>
      <c r="I3" s="209">
        <f t="shared" ref="I3:I46" si="0">ABS(2*100*(F3-D3)/(D3+F3))</f>
        <v>0</v>
      </c>
    </row>
    <row r="4" spans="1:9" ht="15" x14ac:dyDescent="0.25">
      <c r="A4" s="88">
        <v>42352</v>
      </c>
      <c r="B4" s="62" t="s">
        <v>78</v>
      </c>
      <c r="C4" s="62" t="s">
        <v>63</v>
      </c>
      <c r="D4" s="161">
        <v>38.700000000000003</v>
      </c>
      <c r="E4" s="162" t="s">
        <v>66</v>
      </c>
      <c r="F4" s="163">
        <v>38.700000000000003</v>
      </c>
      <c r="G4" s="162" t="s">
        <v>66</v>
      </c>
      <c r="H4" s="175"/>
      <c r="I4" s="209">
        <f t="shared" si="0"/>
        <v>0</v>
      </c>
    </row>
    <row r="5" spans="1:9" ht="15" x14ac:dyDescent="0.25">
      <c r="A5" s="88">
        <v>42352</v>
      </c>
      <c r="B5" s="62" t="s">
        <v>70</v>
      </c>
      <c r="C5" s="62" t="s">
        <v>63</v>
      </c>
      <c r="D5" s="161">
        <v>9.5</v>
      </c>
      <c r="E5" s="162" t="s">
        <v>66</v>
      </c>
      <c r="F5" s="163">
        <v>9.52</v>
      </c>
      <c r="G5" s="162" t="s">
        <v>66</v>
      </c>
      <c r="H5" s="175"/>
      <c r="I5" s="209">
        <f t="shared" si="0"/>
        <v>0.21030494216613643</v>
      </c>
    </row>
    <row r="6" spans="1:9" ht="15" x14ac:dyDescent="0.25">
      <c r="A6" s="88">
        <v>42352</v>
      </c>
      <c r="B6" s="62" t="s">
        <v>117</v>
      </c>
      <c r="C6" s="62" t="s">
        <v>63</v>
      </c>
      <c r="D6" s="161">
        <v>0.315</v>
      </c>
      <c r="E6" s="162" t="s">
        <v>66</v>
      </c>
      <c r="F6" s="163">
        <v>0.316</v>
      </c>
      <c r="G6" s="162" t="s">
        <v>66</v>
      </c>
      <c r="H6" s="175"/>
      <c r="I6" s="209">
        <f t="shared" si="0"/>
        <v>0.31695721077654543</v>
      </c>
    </row>
    <row r="7" spans="1:9" ht="15" x14ac:dyDescent="0.25">
      <c r="A7" s="88">
        <v>42352</v>
      </c>
      <c r="B7" s="62" t="s">
        <v>69</v>
      </c>
      <c r="C7" s="62" t="s">
        <v>63</v>
      </c>
      <c r="D7" s="161">
        <v>2.14</v>
      </c>
      <c r="E7" s="162" t="s">
        <v>66</v>
      </c>
      <c r="F7" s="163">
        <v>2.15</v>
      </c>
      <c r="G7" s="162" t="s">
        <v>66</v>
      </c>
      <c r="H7" s="175"/>
      <c r="I7" s="209">
        <f t="shared" si="0"/>
        <v>0.46620046620045624</v>
      </c>
    </row>
    <row r="8" spans="1:9" ht="15" x14ac:dyDescent="0.25">
      <c r="A8" s="88">
        <v>42352</v>
      </c>
      <c r="B8" s="62" t="s">
        <v>108</v>
      </c>
      <c r="C8" s="62" t="s">
        <v>63</v>
      </c>
      <c r="D8" s="161">
        <v>174</v>
      </c>
      <c r="E8" s="162" t="s">
        <v>66</v>
      </c>
      <c r="F8" s="163">
        <v>173</v>
      </c>
      <c r="G8" s="162" t="s">
        <v>66</v>
      </c>
      <c r="H8" s="175"/>
      <c r="I8" s="209">
        <f t="shared" si="0"/>
        <v>0.57636887608069165</v>
      </c>
    </row>
    <row r="9" spans="1:9" ht="15" x14ac:dyDescent="0.25">
      <c r="A9" s="88">
        <v>42352</v>
      </c>
      <c r="B9" s="62" t="s">
        <v>111</v>
      </c>
      <c r="C9" s="62" t="s">
        <v>77</v>
      </c>
      <c r="D9" s="161">
        <v>4.6900000000000004</v>
      </c>
      <c r="E9" s="162" t="s">
        <v>66</v>
      </c>
      <c r="F9" s="163">
        <v>4.6399999999999997</v>
      </c>
      <c r="G9" s="162" t="s">
        <v>66</v>
      </c>
      <c r="H9" s="175"/>
      <c r="I9" s="209">
        <f t="shared" si="0"/>
        <v>1.0718113612004438</v>
      </c>
    </row>
    <row r="10" spans="1:9" ht="15" x14ac:dyDescent="0.25">
      <c r="A10" s="88">
        <v>42352</v>
      </c>
      <c r="B10" s="62" t="s">
        <v>162</v>
      </c>
      <c r="C10" s="62" t="s">
        <v>63</v>
      </c>
      <c r="D10" s="161">
        <v>63.5</v>
      </c>
      <c r="E10" s="162" t="s">
        <v>66</v>
      </c>
      <c r="F10" s="163">
        <v>62.6</v>
      </c>
      <c r="G10" s="162" t="s">
        <v>66</v>
      </c>
      <c r="H10" s="175"/>
      <c r="I10" s="209">
        <f t="shared" si="0"/>
        <v>1.4274385408406005</v>
      </c>
    </row>
    <row r="11" spans="1:9" ht="15" x14ac:dyDescent="0.25">
      <c r="A11" s="88">
        <v>42352</v>
      </c>
      <c r="B11" s="62" t="s">
        <v>107</v>
      </c>
      <c r="C11" s="62" t="s">
        <v>77</v>
      </c>
      <c r="D11" s="161">
        <v>2.0499999999999998</v>
      </c>
      <c r="E11" s="162" t="s">
        <v>66</v>
      </c>
      <c r="F11" s="163">
        <v>2.02</v>
      </c>
      <c r="G11" s="162" t="s">
        <v>66</v>
      </c>
      <c r="H11" s="175"/>
      <c r="I11" s="209">
        <f t="shared" si="0"/>
        <v>1.4742014742014644</v>
      </c>
    </row>
    <row r="12" spans="1:9" ht="15" x14ac:dyDescent="0.25">
      <c r="A12" s="88">
        <v>42352</v>
      </c>
      <c r="B12" s="62" t="s">
        <v>102</v>
      </c>
      <c r="C12" s="62" t="s">
        <v>77</v>
      </c>
      <c r="D12" s="161">
        <v>3.39</v>
      </c>
      <c r="E12" s="162" t="s">
        <v>66</v>
      </c>
      <c r="F12" s="163">
        <v>3.46</v>
      </c>
      <c r="G12" s="162" t="s">
        <v>66</v>
      </c>
      <c r="H12" s="175"/>
      <c r="I12" s="209">
        <f t="shared" si="0"/>
        <v>2.0437956204379515</v>
      </c>
    </row>
    <row r="13" spans="1:9" ht="15" x14ac:dyDescent="0.25">
      <c r="A13" s="88">
        <v>42352</v>
      </c>
      <c r="B13" s="62" t="s">
        <v>104</v>
      </c>
      <c r="C13" s="62" t="s">
        <v>63</v>
      </c>
      <c r="D13" s="161">
        <v>169</v>
      </c>
      <c r="E13" s="162" t="s">
        <v>66</v>
      </c>
      <c r="F13" s="163">
        <v>173</v>
      </c>
      <c r="G13" s="162" t="s">
        <v>66</v>
      </c>
      <c r="H13" s="175"/>
      <c r="I13" s="209">
        <f t="shared" si="0"/>
        <v>2.3391812865497075</v>
      </c>
    </row>
    <row r="14" spans="1:9" ht="15" x14ac:dyDescent="0.25">
      <c r="A14" s="88">
        <v>42352</v>
      </c>
      <c r="B14" s="62" t="s">
        <v>81</v>
      </c>
      <c r="C14" s="62" t="s">
        <v>63</v>
      </c>
      <c r="D14" s="161">
        <v>25.6</v>
      </c>
      <c r="E14" s="162" t="s">
        <v>66</v>
      </c>
      <c r="F14" s="163">
        <v>25</v>
      </c>
      <c r="G14" s="162" t="s">
        <v>66</v>
      </c>
      <c r="H14" s="175"/>
      <c r="I14" s="210">
        <f t="shared" si="0"/>
        <v>2.37154150197629</v>
      </c>
    </row>
    <row r="15" spans="1:9" ht="15" x14ac:dyDescent="0.25">
      <c r="A15" s="88">
        <v>42352</v>
      </c>
      <c r="B15" s="62" t="s">
        <v>114</v>
      </c>
      <c r="C15" s="62" t="s">
        <v>63</v>
      </c>
      <c r="D15" s="161">
        <v>575</v>
      </c>
      <c r="E15" s="162" t="s">
        <v>66</v>
      </c>
      <c r="F15" s="163">
        <v>561</v>
      </c>
      <c r="G15" s="162" t="s">
        <v>66</v>
      </c>
      <c r="H15" s="175"/>
      <c r="I15" s="209">
        <f t="shared" si="0"/>
        <v>2.464788732394366</v>
      </c>
    </row>
    <row r="16" spans="1:9" ht="15" x14ac:dyDescent="0.25">
      <c r="A16" s="88">
        <v>42352</v>
      </c>
      <c r="B16" s="62" t="s">
        <v>111</v>
      </c>
      <c r="C16" s="62" t="s">
        <v>63</v>
      </c>
      <c r="D16" s="161">
        <v>16.5</v>
      </c>
      <c r="E16" s="162" t="s">
        <v>66</v>
      </c>
      <c r="F16" s="163">
        <v>16</v>
      </c>
      <c r="G16" s="162" t="s">
        <v>66</v>
      </c>
      <c r="H16" s="175"/>
      <c r="I16" s="209">
        <f t="shared" si="0"/>
        <v>3.0769230769230771</v>
      </c>
    </row>
    <row r="17" spans="1:9" ht="15" x14ac:dyDescent="0.25">
      <c r="A17" s="88">
        <v>42352</v>
      </c>
      <c r="B17" s="62" t="s">
        <v>114</v>
      </c>
      <c r="C17" s="62" t="s">
        <v>77</v>
      </c>
      <c r="D17" s="161">
        <v>86.8</v>
      </c>
      <c r="E17" s="162" t="s">
        <v>66</v>
      </c>
      <c r="F17" s="163">
        <v>84</v>
      </c>
      <c r="G17" s="162" t="s">
        <v>66</v>
      </c>
      <c r="H17" s="175"/>
      <c r="I17" s="209">
        <f t="shared" si="0"/>
        <v>3.2786885245901605</v>
      </c>
    </row>
    <row r="18" spans="1:9" ht="15" x14ac:dyDescent="0.25">
      <c r="A18" s="88">
        <v>42352</v>
      </c>
      <c r="B18" s="62" t="s">
        <v>102</v>
      </c>
      <c r="C18" s="62" t="s">
        <v>63</v>
      </c>
      <c r="D18" s="161">
        <v>8.4700000000000006</v>
      </c>
      <c r="E18" s="162" t="s">
        <v>66</v>
      </c>
      <c r="F18" s="163">
        <v>8.19</v>
      </c>
      <c r="G18" s="162" t="s">
        <v>66</v>
      </c>
      <c r="H18" s="175"/>
      <c r="I18" s="209">
        <f t="shared" si="0"/>
        <v>3.3613445378151399</v>
      </c>
    </row>
    <row r="19" spans="1:9" ht="15" x14ac:dyDescent="0.25">
      <c r="A19" s="88">
        <v>42351</v>
      </c>
      <c r="B19" s="62" t="s">
        <v>85</v>
      </c>
      <c r="C19" s="62" t="s">
        <v>63</v>
      </c>
      <c r="D19" s="161">
        <v>10.6</v>
      </c>
      <c r="E19" s="162" t="s">
        <v>66</v>
      </c>
      <c r="F19" s="163">
        <v>11</v>
      </c>
      <c r="G19" s="162" t="s">
        <v>66</v>
      </c>
      <c r="H19" s="175"/>
      <c r="I19" s="209">
        <f t="shared" si="0"/>
        <v>3.7037037037037068</v>
      </c>
    </row>
    <row r="20" spans="1:9" ht="15" x14ac:dyDescent="0.25">
      <c r="A20" s="88">
        <v>42352</v>
      </c>
      <c r="B20" s="62" t="s">
        <v>106</v>
      </c>
      <c r="C20" s="62" t="s">
        <v>63</v>
      </c>
      <c r="D20" s="161">
        <v>1.0900000000000001</v>
      </c>
      <c r="E20" s="162" t="s">
        <v>66</v>
      </c>
      <c r="F20" s="163">
        <v>1.05</v>
      </c>
      <c r="G20" s="162" t="s">
        <v>66</v>
      </c>
      <c r="H20" s="175"/>
      <c r="I20" s="209">
        <f t="shared" si="0"/>
        <v>3.7383177570093489</v>
      </c>
    </row>
    <row r="21" spans="1:9" ht="15" x14ac:dyDescent="0.25">
      <c r="A21" s="88">
        <v>42352</v>
      </c>
      <c r="B21" s="62" t="s">
        <v>110</v>
      </c>
      <c r="C21" s="62" t="s">
        <v>63</v>
      </c>
      <c r="D21" s="161">
        <v>67.900000000000006</v>
      </c>
      <c r="E21" s="162" t="s">
        <v>66</v>
      </c>
      <c r="F21" s="163">
        <v>64.7</v>
      </c>
      <c r="G21" s="162" t="s">
        <v>66</v>
      </c>
      <c r="H21" s="175"/>
      <c r="I21" s="209">
        <f t="shared" si="0"/>
        <v>4.8265460030165945</v>
      </c>
    </row>
    <row r="22" spans="1:9" ht="15" x14ac:dyDescent="0.25">
      <c r="A22" s="88">
        <v>42352</v>
      </c>
      <c r="B22" s="62" t="s">
        <v>101</v>
      </c>
      <c r="C22" s="62" t="s">
        <v>63</v>
      </c>
      <c r="D22" s="161">
        <v>9560</v>
      </c>
      <c r="E22" s="162" t="s">
        <v>66</v>
      </c>
      <c r="F22" s="163">
        <v>9100</v>
      </c>
      <c r="G22" s="162" t="s">
        <v>66</v>
      </c>
      <c r="H22" s="175"/>
      <c r="I22" s="209">
        <f t="shared" si="0"/>
        <v>4.930332261521972</v>
      </c>
    </row>
    <row r="23" spans="1:9" ht="15" x14ac:dyDescent="0.25">
      <c r="A23" s="88">
        <v>42352</v>
      </c>
      <c r="B23" s="62" t="s">
        <v>108</v>
      </c>
      <c r="C23" s="62" t="s">
        <v>77</v>
      </c>
      <c r="D23" s="161">
        <v>9.09</v>
      </c>
      <c r="E23" s="162" t="s">
        <v>66</v>
      </c>
      <c r="F23" s="163">
        <v>9.6</v>
      </c>
      <c r="G23" s="162" t="s">
        <v>66</v>
      </c>
      <c r="H23" s="175"/>
      <c r="I23" s="209">
        <f t="shared" si="0"/>
        <v>5.457463884430175</v>
      </c>
    </row>
    <row r="24" spans="1:9" ht="15" x14ac:dyDescent="0.25">
      <c r="A24" s="88">
        <v>42352</v>
      </c>
      <c r="B24" s="62" t="s">
        <v>103</v>
      </c>
      <c r="C24" s="62" t="s">
        <v>63</v>
      </c>
      <c r="D24" s="161">
        <v>1.81</v>
      </c>
      <c r="E24" s="162" t="s">
        <v>66</v>
      </c>
      <c r="F24" s="163">
        <v>1.71</v>
      </c>
      <c r="G24" s="162" t="s">
        <v>66</v>
      </c>
      <c r="H24" s="175"/>
      <c r="I24" s="209">
        <f t="shared" si="0"/>
        <v>5.681818181818187</v>
      </c>
    </row>
    <row r="25" spans="1:9" ht="15" x14ac:dyDescent="0.25">
      <c r="A25" s="88">
        <v>42351</v>
      </c>
      <c r="B25" s="62" t="s">
        <v>99</v>
      </c>
      <c r="C25" s="62" t="s">
        <v>77</v>
      </c>
      <c r="D25" s="161">
        <v>5.0999999999999996</v>
      </c>
      <c r="E25" s="162" t="s">
        <v>66</v>
      </c>
      <c r="F25" s="163">
        <v>5.4</v>
      </c>
      <c r="G25" s="162" t="s">
        <v>66</v>
      </c>
      <c r="H25" s="175"/>
      <c r="I25" s="209">
        <f t="shared" si="0"/>
        <v>5.7142857142857277</v>
      </c>
    </row>
    <row r="26" spans="1:9" ht="15" x14ac:dyDescent="0.25">
      <c r="A26" s="88">
        <v>42351</v>
      </c>
      <c r="B26" s="62" t="s">
        <v>99</v>
      </c>
      <c r="C26" s="62" t="s">
        <v>63</v>
      </c>
      <c r="D26" s="161">
        <v>170</v>
      </c>
      <c r="E26" s="162" t="s">
        <v>66</v>
      </c>
      <c r="F26" s="163">
        <v>160</v>
      </c>
      <c r="G26" s="162" t="s">
        <v>66</v>
      </c>
      <c r="H26" s="175"/>
      <c r="I26" s="209">
        <f t="shared" si="0"/>
        <v>6.0606060606060606</v>
      </c>
    </row>
    <row r="27" spans="1:9" ht="15" x14ac:dyDescent="0.25">
      <c r="A27" s="88">
        <v>42352</v>
      </c>
      <c r="B27" s="62" t="s">
        <v>164</v>
      </c>
      <c r="C27" s="62" t="s">
        <v>63</v>
      </c>
      <c r="D27" s="161">
        <v>32.5</v>
      </c>
      <c r="E27" s="162" t="s">
        <v>66</v>
      </c>
      <c r="F27" s="163">
        <v>30.5</v>
      </c>
      <c r="G27" s="162" t="s">
        <v>66</v>
      </c>
      <c r="H27" s="175"/>
      <c r="I27" s="209">
        <f t="shared" si="0"/>
        <v>6.3492063492063489</v>
      </c>
    </row>
    <row r="28" spans="1:9" ht="15" x14ac:dyDescent="0.25">
      <c r="A28" s="88">
        <v>42352</v>
      </c>
      <c r="B28" s="62" t="s">
        <v>165</v>
      </c>
      <c r="C28" s="62" t="s">
        <v>63</v>
      </c>
      <c r="D28" s="161">
        <v>0.74</v>
      </c>
      <c r="E28" s="162" t="s">
        <v>66</v>
      </c>
      <c r="F28" s="163">
        <v>0.79</v>
      </c>
      <c r="G28" s="162" t="s">
        <v>66</v>
      </c>
      <c r="H28" s="175"/>
      <c r="I28" s="209">
        <f t="shared" si="0"/>
        <v>6.5359477124183067</v>
      </c>
    </row>
    <row r="29" spans="1:9" ht="15" x14ac:dyDescent="0.25">
      <c r="A29" s="88">
        <v>42352</v>
      </c>
      <c r="B29" s="62" t="s">
        <v>107</v>
      </c>
      <c r="C29" s="62" t="s">
        <v>63</v>
      </c>
      <c r="D29" s="161">
        <v>14.2</v>
      </c>
      <c r="E29" s="162" t="s">
        <v>66</v>
      </c>
      <c r="F29" s="163">
        <v>13.3</v>
      </c>
      <c r="G29" s="162" t="s">
        <v>66</v>
      </c>
      <c r="H29" s="175"/>
      <c r="I29" s="209">
        <f t="shared" si="0"/>
        <v>6.5454545454545352</v>
      </c>
    </row>
    <row r="30" spans="1:9" ht="15" x14ac:dyDescent="0.25">
      <c r="A30" s="88">
        <v>42352</v>
      </c>
      <c r="B30" s="62" t="s">
        <v>112</v>
      </c>
      <c r="C30" s="62" t="s">
        <v>63</v>
      </c>
      <c r="D30" s="161">
        <v>1.23</v>
      </c>
      <c r="E30" s="162" t="s">
        <v>66</v>
      </c>
      <c r="F30" s="163">
        <v>1.33</v>
      </c>
      <c r="G30" s="162" t="s">
        <v>66</v>
      </c>
      <c r="H30" s="175"/>
      <c r="I30" s="209">
        <f t="shared" si="0"/>
        <v>7.8125000000000071</v>
      </c>
    </row>
    <row r="31" spans="1:9" ht="15" x14ac:dyDescent="0.25">
      <c r="A31" s="88">
        <v>42352</v>
      </c>
      <c r="B31" s="62" t="s">
        <v>54</v>
      </c>
      <c r="C31" s="62" t="s">
        <v>63</v>
      </c>
      <c r="D31" s="161">
        <v>4.5</v>
      </c>
      <c r="E31" s="162" t="s">
        <v>66</v>
      </c>
      <c r="F31" s="163">
        <v>4.1399999999999997</v>
      </c>
      <c r="G31" s="162" t="s">
        <v>66</v>
      </c>
      <c r="H31" s="175"/>
      <c r="I31" s="209">
        <f t="shared" si="0"/>
        <v>8.3333333333333393</v>
      </c>
    </row>
    <row r="32" spans="1:9" ht="15" x14ac:dyDescent="0.25">
      <c r="A32" s="88">
        <v>42352</v>
      </c>
      <c r="B32" s="62" t="s">
        <v>110</v>
      </c>
      <c r="C32" s="62" t="s">
        <v>77</v>
      </c>
      <c r="D32" s="161">
        <v>2.13</v>
      </c>
      <c r="E32" s="162" t="s">
        <v>66</v>
      </c>
      <c r="F32" s="163">
        <v>1.92</v>
      </c>
      <c r="G32" s="162" t="s">
        <v>66</v>
      </c>
      <c r="H32" s="175"/>
      <c r="I32" s="209">
        <f t="shared" si="0"/>
        <v>10.370370370370368</v>
      </c>
    </row>
    <row r="33" spans="1:9" ht="15" x14ac:dyDescent="0.25">
      <c r="A33" s="88">
        <v>42352</v>
      </c>
      <c r="B33" s="62" t="s">
        <v>104</v>
      </c>
      <c r="C33" s="62" t="s">
        <v>77</v>
      </c>
      <c r="D33" s="161">
        <v>34.299999999999997</v>
      </c>
      <c r="E33" s="162" t="s">
        <v>66</v>
      </c>
      <c r="F33" s="163">
        <v>38.4</v>
      </c>
      <c r="G33" s="162" t="s">
        <v>66</v>
      </c>
      <c r="H33" s="175"/>
      <c r="I33" s="209">
        <f t="shared" si="0"/>
        <v>11.279229711141683</v>
      </c>
    </row>
    <row r="34" spans="1:9" ht="15" x14ac:dyDescent="0.25">
      <c r="A34" s="88">
        <v>42352</v>
      </c>
      <c r="B34" s="62" t="s">
        <v>161</v>
      </c>
      <c r="C34" s="62" t="s">
        <v>77</v>
      </c>
      <c r="D34" s="161">
        <v>0.47</v>
      </c>
      <c r="E34" s="162" t="s">
        <v>66</v>
      </c>
      <c r="F34" s="163">
        <v>0.41</v>
      </c>
      <c r="G34" s="162" t="s">
        <v>66</v>
      </c>
      <c r="H34" s="175"/>
      <c r="I34" s="209">
        <f t="shared" si="0"/>
        <v>13.636363636363638</v>
      </c>
    </row>
    <row r="35" spans="1:9" ht="15" x14ac:dyDescent="0.25">
      <c r="A35" s="88">
        <v>42352</v>
      </c>
      <c r="B35" s="62" t="s">
        <v>109</v>
      </c>
      <c r="C35" s="62" t="s">
        <v>63</v>
      </c>
      <c r="D35" s="161">
        <v>10100</v>
      </c>
      <c r="E35" s="162" t="s">
        <v>66</v>
      </c>
      <c r="F35" s="163">
        <v>8780</v>
      </c>
      <c r="G35" s="162" t="s">
        <v>66</v>
      </c>
      <c r="H35" s="175"/>
      <c r="I35" s="209">
        <f t="shared" si="0"/>
        <v>13.983050847457626</v>
      </c>
    </row>
    <row r="36" spans="1:9" ht="15" x14ac:dyDescent="0.25">
      <c r="A36" s="88">
        <v>42352</v>
      </c>
      <c r="B36" s="62" t="s">
        <v>67</v>
      </c>
      <c r="C36" s="62" t="s">
        <v>63</v>
      </c>
      <c r="D36" s="161">
        <v>0.64100000000000001</v>
      </c>
      <c r="E36" s="162" t="s">
        <v>66</v>
      </c>
      <c r="F36" s="163">
        <v>0.55700000000000005</v>
      </c>
      <c r="G36" s="162" t="s">
        <v>66</v>
      </c>
      <c r="H36" s="175"/>
      <c r="I36" s="209">
        <f t="shared" si="0"/>
        <v>14.023372287145238</v>
      </c>
    </row>
    <row r="37" spans="1:9" ht="15" x14ac:dyDescent="0.25">
      <c r="A37" s="88">
        <v>42352</v>
      </c>
      <c r="B37" s="62" t="s">
        <v>62</v>
      </c>
      <c r="C37" s="62" t="s">
        <v>63</v>
      </c>
      <c r="D37" s="161">
        <v>0.53</v>
      </c>
      <c r="E37" s="162" t="s">
        <v>66</v>
      </c>
      <c r="F37" s="163">
        <v>0.46</v>
      </c>
      <c r="G37" s="162" t="s">
        <v>66</v>
      </c>
      <c r="H37" s="175"/>
      <c r="I37" s="209">
        <f t="shared" si="0"/>
        <v>14.141414141414144</v>
      </c>
    </row>
    <row r="38" spans="1:9" x14ac:dyDescent="0.3">
      <c r="A38" s="88">
        <v>42352</v>
      </c>
      <c r="B38" s="62" t="s">
        <v>160</v>
      </c>
      <c r="C38" s="62" t="s">
        <v>63</v>
      </c>
      <c r="D38" s="161">
        <v>135</v>
      </c>
      <c r="E38" s="162" t="s">
        <v>66</v>
      </c>
      <c r="F38" s="163">
        <v>156</v>
      </c>
      <c r="G38" s="162" t="s">
        <v>66</v>
      </c>
      <c r="H38" s="175"/>
      <c r="I38" s="210">
        <f t="shared" si="0"/>
        <v>14.43298969072165</v>
      </c>
    </row>
    <row r="39" spans="1:9" x14ac:dyDescent="0.3">
      <c r="A39" s="88">
        <v>42351</v>
      </c>
      <c r="B39" s="62" t="s">
        <v>91</v>
      </c>
      <c r="C39" s="62" t="s">
        <v>63</v>
      </c>
      <c r="D39" s="161">
        <v>1.2E-2</v>
      </c>
      <c r="E39" s="162" t="s">
        <v>66</v>
      </c>
      <c r="F39" s="163">
        <v>0.01</v>
      </c>
      <c r="G39" s="162" t="s">
        <v>66</v>
      </c>
      <c r="H39" s="175"/>
      <c r="I39" s="209">
        <f t="shared" si="0"/>
        <v>18.181818181818183</v>
      </c>
    </row>
    <row r="40" spans="1:9" x14ac:dyDescent="0.3">
      <c r="A40" s="88">
        <v>42352</v>
      </c>
      <c r="B40" s="62" t="s">
        <v>80</v>
      </c>
      <c r="C40" s="62" t="s">
        <v>63</v>
      </c>
      <c r="D40" s="161">
        <v>373</v>
      </c>
      <c r="E40" s="162" t="s">
        <v>66</v>
      </c>
      <c r="F40" s="163">
        <v>457</v>
      </c>
      <c r="G40" s="162" t="s">
        <v>66</v>
      </c>
      <c r="H40" s="175"/>
      <c r="I40" s="210">
        <f t="shared" si="0"/>
        <v>20.240963855421686</v>
      </c>
    </row>
    <row r="41" spans="1:9" x14ac:dyDescent="0.3">
      <c r="A41" s="88">
        <v>42352</v>
      </c>
      <c r="B41" s="62" t="s">
        <v>109</v>
      </c>
      <c r="C41" s="62" t="s">
        <v>77</v>
      </c>
      <c r="D41" s="161">
        <v>282</v>
      </c>
      <c r="E41" s="162" t="s">
        <v>66</v>
      </c>
      <c r="F41" s="163">
        <v>225</v>
      </c>
      <c r="G41" s="162" t="s">
        <v>66</v>
      </c>
      <c r="H41" s="175"/>
      <c r="I41" s="209">
        <f t="shared" si="0"/>
        <v>22.485207100591715</v>
      </c>
    </row>
    <row r="42" spans="1:9" x14ac:dyDescent="0.3">
      <c r="A42" s="88">
        <v>42352</v>
      </c>
      <c r="B42" s="62" t="s">
        <v>163</v>
      </c>
      <c r="C42" s="62" t="s">
        <v>63</v>
      </c>
      <c r="D42" s="161">
        <v>148</v>
      </c>
      <c r="E42" s="162" t="s">
        <v>66</v>
      </c>
      <c r="F42" s="163">
        <v>118</v>
      </c>
      <c r="G42" s="162" t="s">
        <v>66</v>
      </c>
      <c r="H42" s="175"/>
      <c r="I42" s="209">
        <f t="shared" si="0"/>
        <v>22.556390977443609</v>
      </c>
    </row>
    <row r="43" spans="1:9" x14ac:dyDescent="0.3">
      <c r="A43" s="88">
        <v>42352</v>
      </c>
      <c r="B43" s="62" t="s">
        <v>158</v>
      </c>
      <c r="C43" s="62" t="s">
        <v>63</v>
      </c>
      <c r="D43" s="161">
        <v>53</v>
      </c>
      <c r="E43" s="162" t="s">
        <v>66</v>
      </c>
      <c r="F43" s="163">
        <v>68</v>
      </c>
      <c r="G43" s="162" t="s">
        <v>66</v>
      </c>
      <c r="H43" s="175"/>
      <c r="I43" s="210">
        <f t="shared" si="0"/>
        <v>24.793388429752067</v>
      </c>
    </row>
    <row r="44" spans="1:9" x14ac:dyDescent="0.3">
      <c r="A44" s="88">
        <v>42352</v>
      </c>
      <c r="B44" s="62" t="s">
        <v>159</v>
      </c>
      <c r="C44" s="62" t="s">
        <v>63</v>
      </c>
      <c r="D44" s="161">
        <v>208</v>
      </c>
      <c r="E44" s="162" t="s">
        <v>66</v>
      </c>
      <c r="F44" s="163">
        <v>274</v>
      </c>
      <c r="G44" s="162" t="s">
        <v>66</v>
      </c>
      <c r="H44" s="175"/>
      <c r="I44" s="191">
        <f t="shared" si="0"/>
        <v>27.385892116182571</v>
      </c>
    </row>
    <row r="45" spans="1:9" x14ac:dyDescent="0.3">
      <c r="A45" s="88">
        <v>42352</v>
      </c>
      <c r="B45" s="62" t="s">
        <v>68</v>
      </c>
      <c r="C45" s="62" t="s">
        <v>63</v>
      </c>
      <c r="D45" s="161">
        <v>100</v>
      </c>
      <c r="E45" s="162" t="s">
        <v>66</v>
      </c>
      <c r="F45" s="163">
        <v>180</v>
      </c>
      <c r="G45" s="162" t="s">
        <v>66</v>
      </c>
      <c r="H45" s="175"/>
      <c r="I45" s="191">
        <f t="shared" si="0"/>
        <v>57.142857142857146</v>
      </c>
    </row>
    <row r="46" spans="1:9" x14ac:dyDescent="0.3">
      <c r="A46" s="88">
        <v>42352</v>
      </c>
      <c r="B46" s="62" t="s">
        <v>161</v>
      </c>
      <c r="C46" s="62" t="s">
        <v>63</v>
      </c>
      <c r="D46" s="161">
        <v>0.55000000000000004</v>
      </c>
      <c r="E46" s="162" t="s">
        <v>66</v>
      </c>
      <c r="F46" s="163">
        <v>1.1000000000000001</v>
      </c>
      <c r="G46" s="162" t="s">
        <v>66</v>
      </c>
      <c r="H46" s="175"/>
      <c r="I46" s="191">
        <f t="shared" si="0"/>
        <v>66.666666666666671</v>
      </c>
    </row>
    <row r="47" spans="1:9" x14ac:dyDescent="0.3">
      <c r="A47" s="88">
        <v>42351</v>
      </c>
      <c r="B47" s="62" t="s">
        <v>92</v>
      </c>
      <c r="C47" s="62" t="s">
        <v>63</v>
      </c>
      <c r="D47" s="161">
        <v>5400000</v>
      </c>
      <c r="E47" s="162" t="s">
        <v>66</v>
      </c>
      <c r="F47" s="163">
        <v>1700000</v>
      </c>
      <c r="G47" s="162" t="s">
        <v>66</v>
      </c>
      <c r="H47" s="175"/>
      <c r="I47" s="209" t="s">
        <v>226</v>
      </c>
    </row>
    <row r="48" spans="1:9" x14ac:dyDescent="0.3">
      <c r="A48" s="88">
        <v>42351</v>
      </c>
      <c r="B48" s="62" t="s">
        <v>94</v>
      </c>
      <c r="C48" s="62" t="s">
        <v>63</v>
      </c>
      <c r="D48" s="161">
        <v>5400000</v>
      </c>
      <c r="E48" s="162" t="s">
        <v>66</v>
      </c>
      <c r="F48" s="163">
        <v>150000</v>
      </c>
      <c r="G48" s="162" t="s">
        <v>66</v>
      </c>
      <c r="H48" s="175"/>
      <c r="I48" s="209" t="s">
        <v>226</v>
      </c>
    </row>
    <row r="49" spans="1:9" x14ac:dyDescent="0.3">
      <c r="A49" s="88">
        <v>42351</v>
      </c>
      <c r="B49" s="62" t="s">
        <v>95</v>
      </c>
      <c r="C49" s="62" t="s">
        <v>63</v>
      </c>
      <c r="D49" s="161">
        <v>92080</v>
      </c>
      <c r="E49" s="162" t="s">
        <v>66</v>
      </c>
      <c r="F49" s="163">
        <v>52900</v>
      </c>
      <c r="G49" s="162" t="s">
        <v>66</v>
      </c>
      <c r="H49" s="175"/>
      <c r="I49" s="209" t="s">
        <v>226</v>
      </c>
    </row>
    <row r="50" spans="1:9" x14ac:dyDescent="0.3">
      <c r="A50" s="88">
        <v>42351</v>
      </c>
      <c r="B50" s="62" t="s">
        <v>96</v>
      </c>
      <c r="C50" s="62" t="s">
        <v>63</v>
      </c>
      <c r="D50" s="161">
        <v>920000</v>
      </c>
      <c r="E50" s="162" t="s">
        <v>66</v>
      </c>
      <c r="F50" s="163">
        <v>350000</v>
      </c>
      <c r="G50" s="162" t="s">
        <v>66</v>
      </c>
      <c r="H50" s="175"/>
      <c r="I50" s="209" t="s">
        <v>226</v>
      </c>
    </row>
    <row r="51" spans="1:9" x14ac:dyDescent="0.3">
      <c r="A51" s="88">
        <v>42351</v>
      </c>
      <c r="B51" s="62" t="s">
        <v>97</v>
      </c>
      <c r="C51" s="62" t="s">
        <v>63</v>
      </c>
      <c r="D51" s="161">
        <v>1700000</v>
      </c>
      <c r="E51" s="162" t="s">
        <v>66</v>
      </c>
      <c r="F51" s="163">
        <v>1600000</v>
      </c>
      <c r="G51" s="162" t="s">
        <v>66</v>
      </c>
      <c r="H51" s="175"/>
      <c r="I51" s="209" t="s">
        <v>226</v>
      </c>
    </row>
    <row r="52" spans="1:9" x14ac:dyDescent="0.3">
      <c r="A52" s="88">
        <v>42351</v>
      </c>
      <c r="B52" s="62" t="s">
        <v>86</v>
      </c>
      <c r="C52" s="62" t="s">
        <v>63</v>
      </c>
      <c r="D52" s="161">
        <v>4.57</v>
      </c>
      <c r="E52" s="162" t="s">
        <v>88</v>
      </c>
      <c r="F52" s="163">
        <v>4.5</v>
      </c>
      <c r="G52" s="162" t="s">
        <v>88</v>
      </c>
      <c r="H52" s="175"/>
      <c r="I52" s="209"/>
    </row>
    <row r="53" spans="1:9" x14ac:dyDescent="0.3">
      <c r="A53" s="88">
        <v>42351</v>
      </c>
      <c r="B53" s="62" t="s">
        <v>87</v>
      </c>
      <c r="C53" s="62" t="s">
        <v>63</v>
      </c>
      <c r="D53" s="161"/>
      <c r="E53" s="162" t="s">
        <v>65</v>
      </c>
      <c r="F53" s="163"/>
      <c r="G53" s="162" t="s">
        <v>65</v>
      </c>
      <c r="H53" s="175"/>
      <c r="I53" s="209"/>
    </row>
    <row r="54" spans="1:9" x14ac:dyDescent="0.3">
      <c r="A54" s="88">
        <v>42351</v>
      </c>
      <c r="B54" s="62" t="s">
        <v>89</v>
      </c>
      <c r="C54" s="62" t="s">
        <v>63</v>
      </c>
      <c r="D54" s="161"/>
      <c r="E54" s="162" t="s">
        <v>65</v>
      </c>
      <c r="F54" s="163"/>
      <c r="G54" s="162" t="s">
        <v>65</v>
      </c>
      <c r="H54" s="175"/>
      <c r="I54" s="209"/>
    </row>
    <row r="55" spans="1:9" x14ac:dyDescent="0.3">
      <c r="A55" s="88">
        <v>42351</v>
      </c>
      <c r="B55" s="62" t="s">
        <v>90</v>
      </c>
      <c r="C55" s="62" t="s">
        <v>63</v>
      </c>
      <c r="D55" s="161"/>
      <c r="E55" s="162" t="s">
        <v>65</v>
      </c>
      <c r="F55" s="163"/>
      <c r="G55" s="162" t="s">
        <v>65</v>
      </c>
      <c r="H55" s="175"/>
      <c r="I55" s="209"/>
    </row>
    <row r="56" spans="1:9" x14ac:dyDescent="0.3">
      <c r="A56" s="88">
        <v>42352</v>
      </c>
      <c r="B56" s="62" t="s">
        <v>101</v>
      </c>
      <c r="C56" s="62" t="s">
        <v>77</v>
      </c>
      <c r="D56" s="161"/>
      <c r="E56" s="162" t="s">
        <v>65</v>
      </c>
      <c r="F56" s="163"/>
      <c r="G56" s="162" t="s">
        <v>65</v>
      </c>
      <c r="H56" s="175"/>
      <c r="I56" s="209"/>
    </row>
    <row r="57" spans="1:9" x14ac:dyDescent="0.3">
      <c r="A57" s="88">
        <v>42352</v>
      </c>
      <c r="B57" s="62" t="s">
        <v>103</v>
      </c>
      <c r="C57" s="62" t="s">
        <v>77</v>
      </c>
      <c r="D57" s="161"/>
      <c r="E57" s="162" t="s">
        <v>65</v>
      </c>
      <c r="F57" s="163"/>
      <c r="G57" s="162" t="s">
        <v>65</v>
      </c>
      <c r="H57" s="175"/>
      <c r="I57" s="209"/>
    </row>
    <row r="58" spans="1:9" x14ac:dyDescent="0.3">
      <c r="A58" s="88">
        <v>42352</v>
      </c>
      <c r="B58" s="62" t="s">
        <v>105</v>
      </c>
      <c r="C58" s="62" t="s">
        <v>77</v>
      </c>
      <c r="D58" s="161"/>
      <c r="E58" s="162" t="s">
        <v>65</v>
      </c>
      <c r="F58" s="163"/>
      <c r="G58" s="162" t="s">
        <v>65</v>
      </c>
      <c r="H58" s="175"/>
      <c r="I58" s="209"/>
    </row>
    <row r="59" spans="1:9" x14ac:dyDescent="0.3">
      <c r="A59" s="88">
        <v>42352</v>
      </c>
      <c r="B59" s="62" t="s">
        <v>105</v>
      </c>
      <c r="C59" s="62" t="s">
        <v>63</v>
      </c>
      <c r="D59" s="161">
        <v>0.193</v>
      </c>
      <c r="E59" s="162" t="s">
        <v>88</v>
      </c>
      <c r="F59" s="163">
        <v>0.22900000000000001</v>
      </c>
      <c r="G59" s="162" t="s">
        <v>88</v>
      </c>
      <c r="H59" s="175"/>
      <c r="I59" s="209"/>
    </row>
    <row r="60" spans="1:9" x14ac:dyDescent="0.3">
      <c r="A60" s="88">
        <v>42352</v>
      </c>
      <c r="B60" s="62" t="s">
        <v>106</v>
      </c>
      <c r="C60" s="62" t="s">
        <v>77</v>
      </c>
      <c r="D60" s="161"/>
      <c r="E60" s="162" t="s">
        <v>65</v>
      </c>
      <c r="F60" s="163"/>
      <c r="G60" s="162" t="s">
        <v>65</v>
      </c>
      <c r="H60" s="175"/>
      <c r="I60" s="209"/>
    </row>
    <row r="61" spans="1:9" x14ac:dyDescent="0.3">
      <c r="A61" s="88">
        <v>42352</v>
      </c>
      <c r="B61" s="62" t="s">
        <v>75</v>
      </c>
      <c r="C61" s="62" t="s">
        <v>77</v>
      </c>
      <c r="D61" s="161">
        <v>0.64300000000000002</v>
      </c>
      <c r="E61" s="162" t="s">
        <v>88</v>
      </c>
      <c r="F61" s="163">
        <v>0.79700000000000004</v>
      </c>
      <c r="G61" s="162" t="s">
        <v>88</v>
      </c>
      <c r="H61" s="175"/>
      <c r="I61" s="209"/>
    </row>
    <row r="62" spans="1:9" x14ac:dyDescent="0.3">
      <c r="A62" s="88">
        <v>42352</v>
      </c>
      <c r="B62" s="62" t="s">
        <v>75</v>
      </c>
      <c r="C62" s="62" t="s">
        <v>63</v>
      </c>
      <c r="D62" s="161">
        <v>0.95399999999999996</v>
      </c>
      <c r="E62" s="162" t="s">
        <v>88</v>
      </c>
      <c r="F62" s="163">
        <v>0.96599999999999997</v>
      </c>
      <c r="G62" s="162" t="s">
        <v>88</v>
      </c>
      <c r="H62" s="175"/>
      <c r="I62" s="209"/>
    </row>
    <row r="63" spans="1:9" x14ac:dyDescent="0.3">
      <c r="A63" s="88">
        <v>42352</v>
      </c>
      <c r="B63" s="62" t="s">
        <v>112</v>
      </c>
      <c r="C63" s="62" t="s">
        <v>77</v>
      </c>
      <c r="D63" s="161"/>
      <c r="E63" s="162" t="s">
        <v>65</v>
      </c>
      <c r="F63" s="163"/>
      <c r="G63" s="162" t="s">
        <v>65</v>
      </c>
      <c r="H63" s="175"/>
      <c r="I63" s="209"/>
    </row>
    <row r="64" spans="1:9" x14ac:dyDescent="0.3">
      <c r="A64" s="88">
        <v>42352</v>
      </c>
      <c r="B64" s="62" t="s">
        <v>113</v>
      </c>
      <c r="C64" s="62" t="s">
        <v>77</v>
      </c>
      <c r="D64" s="161"/>
      <c r="E64" s="162" t="s">
        <v>65</v>
      </c>
      <c r="F64" s="163"/>
      <c r="G64" s="162" t="s">
        <v>65</v>
      </c>
      <c r="H64" s="175"/>
      <c r="I64" s="209"/>
    </row>
    <row r="65" spans="1:9" x14ac:dyDescent="0.3">
      <c r="A65" s="88">
        <v>42352</v>
      </c>
      <c r="B65" s="62" t="s">
        <v>113</v>
      </c>
      <c r="C65" s="62" t="s">
        <v>63</v>
      </c>
      <c r="D65" s="161"/>
      <c r="E65" s="162" t="s">
        <v>65</v>
      </c>
      <c r="F65" s="163"/>
      <c r="G65" s="162" t="s">
        <v>65</v>
      </c>
      <c r="H65" s="175"/>
      <c r="I65" s="209"/>
    </row>
    <row r="66" spans="1:9" x14ac:dyDescent="0.3">
      <c r="A66" s="88">
        <v>42352</v>
      </c>
      <c r="B66" s="62" t="s">
        <v>115</v>
      </c>
      <c r="C66" s="62" t="s">
        <v>63</v>
      </c>
      <c r="D66" s="161"/>
      <c r="E66" s="162" t="s">
        <v>65</v>
      </c>
      <c r="F66" s="163"/>
      <c r="G66" s="162" t="s">
        <v>65</v>
      </c>
      <c r="H66" s="175"/>
      <c r="I66" s="209"/>
    </row>
    <row r="67" spans="1:9" x14ac:dyDescent="0.3">
      <c r="A67" s="88">
        <v>42352</v>
      </c>
      <c r="B67" s="62" t="s">
        <v>115</v>
      </c>
      <c r="C67" s="62" t="s">
        <v>77</v>
      </c>
      <c r="D67" s="161"/>
      <c r="E67" s="162" t="s">
        <v>65</v>
      </c>
      <c r="F67" s="163"/>
      <c r="G67" s="162" t="s">
        <v>65</v>
      </c>
      <c r="H67" s="175"/>
      <c r="I67" s="209"/>
    </row>
    <row r="68" spans="1:9" x14ac:dyDescent="0.3">
      <c r="A68" s="88">
        <v>42352</v>
      </c>
      <c r="B68" s="62" t="s">
        <v>72</v>
      </c>
      <c r="C68" s="62" t="s">
        <v>63</v>
      </c>
      <c r="D68" s="161">
        <v>8.3900000000000002E-2</v>
      </c>
      <c r="E68" s="162" t="s">
        <v>88</v>
      </c>
      <c r="F68" s="163">
        <v>8.5699999999999998E-2</v>
      </c>
      <c r="G68" s="162" t="s">
        <v>88</v>
      </c>
      <c r="H68" s="175"/>
      <c r="I68" s="209"/>
    </row>
    <row r="69" spans="1:9" x14ac:dyDescent="0.3">
      <c r="A69" s="88">
        <v>42352</v>
      </c>
      <c r="B69" s="62" t="s">
        <v>118</v>
      </c>
      <c r="C69" s="62" t="s">
        <v>63</v>
      </c>
      <c r="D69" s="161">
        <v>0.27600000000000002</v>
      </c>
      <c r="E69" s="162" t="s">
        <v>88</v>
      </c>
      <c r="F69" s="163">
        <v>0.28199999999999997</v>
      </c>
      <c r="G69" s="162" t="s">
        <v>88</v>
      </c>
      <c r="H69" s="175"/>
      <c r="I69" s="209"/>
    </row>
    <row r="70" spans="1:9" x14ac:dyDescent="0.3">
      <c r="A70" s="88">
        <v>42352</v>
      </c>
      <c r="B70" s="62" t="s">
        <v>119</v>
      </c>
      <c r="C70" s="62" t="s">
        <v>63</v>
      </c>
      <c r="D70" s="161"/>
      <c r="E70" s="162" t="s">
        <v>65</v>
      </c>
      <c r="F70" s="163"/>
      <c r="G70" s="162" t="s">
        <v>65</v>
      </c>
      <c r="H70" s="175"/>
      <c r="I70" s="209"/>
    </row>
    <row r="71" spans="1:9" x14ac:dyDescent="0.3">
      <c r="A71" s="88">
        <v>42352</v>
      </c>
      <c r="B71" s="62" t="s">
        <v>120</v>
      </c>
      <c r="C71" s="62" t="s">
        <v>63</v>
      </c>
      <c r="D71" s="161"/>
      <c r="E71" s="162" t="s">
        <v>65</v>
      </c>
      <c r="F71" s="163"/>
      <c r="G71" s="162" t="s">
        <v>65</v>
      </c>
      <c r="H71" s="175"/>
      <c r="I71" s="209"/>
    </row>
    <row r="72" spans="1:9" x14ac:dyDescent="0.3">
      <c r="A72" s="88">
        <v>42352</v>
      </c>
      <c r="B72" s="62" t="s">
        <v>121</v>
      </c>
      <c r="C72" s="62" t="s">
        <v>63</v>
      </c>
      <c r="D72" s="161"/>
      <c r="E72" s="162" t="s">
        <v>65</v>
      </c>
      <c r="F72" s="163"/>
      <c r="G72" s="162" t="s">
        <v>65</v>
      </c>
      <c r="H72" s="175"/>
      <c r="I72" s="209"/>
    </row>
    <row r="73" spans="1:9" x14ac:dyDescent="0.3">
      <c r="A73" s="88">
        <v>42352</v>
      </c>
      <c r="B73" s="62" t="s">
        <v>122</v>
      </c>
      <c r="C73" s="62" t="s">
        <v>63</v>
      </c>
      <c r="D73" s="161"/>
      <c r="E73" s="162" t="s">
        <v>65</v>
      </c>
      <c r="F73" s="163"/>
      <c r="G73" s="162" t="s">
        <v>65</v>
      </c>
      <c r="H73" s="175"/>
      <c r="I73" s="209"/>
    </row>
    <row r="74" spans="1:9" x14ac:dyDescent="0.3">
      <c r="A74" s="88">
        <v>42352</v>
      </c>
      <c r="B74" s="62" t="s">
        <v>123</v>
      </c>
      <c r="C74" s="62" t="s">
        <v>63</v>
      </c>
      <c r="D74" s="161"/>
      <c r="E74" s="162" t="s">
        <v>65</v>
      </c>
      <c r="F74" s="163"/>
      <c r="G74" s="162" t="s">
        <v>65</v>
      </c>
      <c r="H74" s="175"/>
      <c r="I74" s="209"/>
    </row>
    <row r="75" spans="1:9" x14ac:dyDescent="0.3">
      <c r="A75" s="88">
        <v>42352</v>
      </c>
      <c r="B75" s="62" t="s">
        <v>124</v>
      </c>
      <c r="C75" s="62" t="s">
        <v>63</v>
      </c>
      <c r="D75" s="161"/>
      <c r="E75" s="162" t="s">
        <v>65</v>
      </c>
      <c r="F75" s="163"/>
      <c r="G75" s="162" t="s">
        <v>65</v>
      </c>
      <c r="H75" s="175"/>
      <c r="I75" s="209"/>
    </row>
    <row r="76" spans="1:9" x14ac:dyDescent="0.3">
      <c r="A76" s="88">
        <v>42352</v>
      </c>
      <c r="B76" s="62" t="s">
        <v>125</v>
      </c>
      <c r="C76" s="62" t="s">
        <v>63</v>
      </c>
      <c r="D76" s="161"/>
      <c r="E76" s="162" t="s">
        <v>65</v>
      </c>
      <c r="F76" s="163"/>
      <c r="G76" s="162" t="s">
        <v>65</v>
      </c>
      <c r="H76" s="175"/>
      <c r="I76" s="209"/>
    </row>
    <row r="77" spans="1:9" x14ac:dyDescent="0.3">
      <c r="A77" s="88">
        <v>42352</v>
      </c>
      <c r="B77" s="62" t="s">
        <v>126</v>
      </c>
      <c r="C77" s="62" t="s">
        <v>63</v>
      </c>
      <c r="D77" s="161"/>
      <c r="E77" s="162" t="s">
        <v>65</v>
      </c>
      <c r="F77" s="163"/>
      <c r="G77" s="162" t="s">
        <v>65</v>
      </c>
      <c r="H77" s="175"/>
      <c r="I77" s="209"/>
    </row>
    <row r="78" spans="1:9" x14ac:dyDescent="0.3">
      <c r="A78" s="88">
        <v>42352</v>
      </c>
      <c r="B78" s="62" t="s">
        <v>127</v>
      </c>
      <c r="C78" s="62" t="s">
        <v>63</v>
      </c>
      <c r="D78" s="161"/>
      <c r="E78" s="162" t="s">
        <v>65</v>
      </c>
      <c r="F78" s="163"/>
      <c r="G78" s="162" t="s">
        <v>65</v>
      </c>
      <c r="H78" s="175"/>
      <c r="I78" s="209"/>
    </row>
    <row r="79" spans="1:9" x14ac:dyDescent="0.3">
      <c r="A79" s="88">
        <v>42352</v>
      </c>
      <c r="B79" s="62" t="s">
        <v>128</v>
      </c>
      <c r="C79" s="62" t="s">
        <v>63</v>
      </c>
      <c r="D79" s="161"/>
      <c r="E79" s="162" t="s">
        <v>65</v>
      </c>
      <c r="F79" s="163"/>
      <c r="G79" s="162" t="s">
        <v>65</v>
      </c>
      <c r="H79" s="175"/>
      <c r="I79" s="209"/>
    </row>
    <row r="80" spans="1:9" x14ac:dyDescent="0.3">
      <c r="A80" s="88">
        <v>42352</v>
      </c>
      <c r="B80" s="62" t="s">
        <v>129</v>
      </c>
      <c r="C80" s="62" t="s">
        <v>63</v>
      </c>
      <c r="D80" s="161"/>
      <c r="E80" s="162" t="s">
        <v>65</v>
      </c>
      <c r="F80" s="163"/>
      <c r="G80" s="162" t="s">
        <v>65</v>
      </c>
      <c r="H80" s="175"/>
      <c r="I80" s="209"/>
    </row>
    <row r="81" spans="1:9" x14ac:dyDescent="0.3">
      <c r="A81" s="88">
        <v>42352</v>
      </c>
      <c r="B81" s="62" t="s">
        <v>130</v>
      </c>
      <c r="C81" s="62" t="s">
        <v>63</v>
      </c>
      <c r="D81" s="161"/>
      <c r="E81" s="162" t="s">
        <v>65</v>
      </c>
      <c r="F81" s="163"/>
      <c r="G81" s="162" t="s">
        <v>65</v>
      </c>
      <c r="H81" s="175"/>
      <c r="I81" s="209"/>
    </row>
    <row r="82" spans="1:9" x14ac:dyDescent="0.3">
      <c r="A82" s="88">
        <v>42352</v>
      </c>
      <c r="B82" s="62" t="s">
        <v>131</v>
      </c>
      <c r="C82" s="62" t="s">
        <v>63</v>
      </c>
      <c r="D82" s="161"/>
      <c r="E82" s="162" t="s">
        <v>65</v>
      </c>
      <c r="F82" s="163"/>
      <c r="G82" s="162" t="s">
        <v>65</v>
      </c>
      <c r="H82" s="175"/>
      <c r="I82" s="209"/>
    </row>
    <row r="83" spans="1:9" x14ac:dyDescent="0.3">
      <c r="A83" s="88">
        <v>42352</v>
      </c>
      <c r="B83" s="62" t="s">
        <v>132</v>
      </c>
      <c r="C83" s="62" t="s">
        <v>63</v>
      </c>
      <c r="D83" s="161"/>
      <c r="E83" s="162" t="s">
        <v>65</v>
      </c>
      <c r="F83" s="163"/>
      <c r="G83" s="162" t="s">
        <v>65</v>
      </c>
      <c r="H83" s="175"/>
      <c r="I83" s="209"/>
    </row>
    <row r="84" spans="1:9" x14ac:dyDescent="0.3">
      <c r="A84" s="88">
        <v>42352</v>
      </c>
      <c r="B84" s="62" t="s">
        <v>133</v>
      </c>
      <c r="C84" s="62" t="s">
        <v>63</v>
      </c>
      <c r="D84" s="161"/>
      <c r="E84" s="162" t="s">
        <v>65</v>
      </c>
      <c r="F84" s="163"/>
      <c r="G84" s="162" t="s">
        <v>65</v>
      </c>
      <c r="H84" s="175"/>
      <c r="I84" s="209"/>
    </row>
    <row r="85" spans="1:9" x14ac:dyDescent="0.3">
      <c r="A85" s="88">
        <v>42352</v>
      </c>
      <c r="B85" s="62" t="s">
        <v>134</v>
      </c>
      <c r="C85" s="62" t="s">
        <v>63</v>
      </c>
      <c r="D85" s="161"/>
      <c r="E85" s="162" t="s">
        <v>65</v>
      </c>
      <c r="F85" s="163"/>
      <c r="G85" s="162" t="s">
        <v>65</v>
      </c>
      <c r="H85" s="175"/>
      <c r="I85" s="209"/>
    </row>
    <row r="86" spans="1:9" x14ac:dyDescent="0.3">
      <c r="A86" s="88">
        <v>42352</v>
      </c>
      <c r="B86" s="62" t="s">
        <v>135</v>
      </c>
      <c r="C86" s="62" t="s">
        <v>63</v>
      </c>
      <c r="D86" s="161"/>
      <c r="E86" s="162" t="s">
        <v>65</v>
      </c>
      <c r="F86" s="163"/>
      <c r="G86" s="162" t="s">
        <v>65</v>
      </c>
      <c r="H86" s="175"/>
      <c r="I86" s="209"/>
    </row>
    <row r="87" spans="1:9" x14ac:dyDescent="0.3">
      <c r="A87" s="88">
        <v>42352</v>
      </c>
      <c r="B87" s="62" t="s">
        <v>136</v>
      </c>
      <c r="C87" s="62" t="s">
        <v>63</v>
      </c>
      <c r="D87" s="161"/>
      <c r="E87" s="162" t="s">
        <v>65</v>
      </c>
      <c r="F87" s="163"/>
      <c r="G87" s="162" t="s">
        <v>65</v>
      </c>
      <c r="H87" s="175"/>
      <c r="I87" s="209"/>
    </row>
    <row r="88" spans="1:9" x14ac:dyDescent="0.3">
      <c r="A88" s="88">
        <v>42352</v>
      </c>
      <c r="B88" s="62" t="s">
        <v>137</v>
      </c>
      <c r="C88" s="62" t="s">
        <v>63</v>
      </c>
      <c r="D88" s="161"/>
      <c r="E88" s="162" t="s">
        <v>65</v>
      </c>
      <c r="F88" s="163"/>
      <c r="G88" s="162" t="s">
        <v>65</v>
      </c>
      <c r="H88" s="175"/>
      <c r="I88" s="209"/>
    </row>
    <row r="89" spans="1:9" x14ac:dyDescent="0.3">
      <c r="A89" s="88">
        <v>42352</v>
      </c>
      <c r="B89" s="62" t="s">
        <v>138</v>
      </c>
      <c r="C89" s="62" t="s">
        <v>63</v>
      </c>
      <c r="D89" s="161"/>
      <c r="E89" s="162" t="s">
        <v>65</v>
      </c>
      <c r="F89" s="163"/>
      <c r="G89" s="162" t="s">
        <v>65</v>
      </c>
      <c r="H89" s="175"/>
      <c r="I89" s="209"/>
    </row>
    <row r="90" spans="1:9" x14ac:dyDescent="0.3">
      <c r="A90" s="88">
        <v>42352</v>
      </c>
      <c r="B90" s="62" t="s">
        <v>139</v>
      </c>
      <c r="C90" s="62" t="s">
        <v>63</v>
      </c>
      <c r="D90" s="161"/>
      <c r="E90" s="162" t="s">
        <v>65</v>
      </c>
      <c r="F90" s="163"/>
      <c r="G90" s="162" t="s">
        <v>65</v>
      </c>
      <c r="H90" s="175"/>
      <c r="I90" s="209"/>
    </row>
    <row r="91" spans="1:9" x14ac:dyDescent="0.3">
      <c r="A91" s="88">
        <v>42352</v>
      </c>
      <c r="B91" s="62" t="s">
        <v>140</v>
      </c>
      <c r="C91" s="62" t="s">
        <v>63</v>
      </c>
      <c r="D91" s="161"/>
      <c r="E91" s="162" t="s">
        <v>65</v>
      </c>
      <c r="F91" s="163"/>
      <c r="G91" s="162" t="s">
        <v>65</v>
      </c>
      <c r="H91" s="175"/>
      <c r="I91" s="209"/>
    </row>
    <row r="92" spans="1:9" x14ac:dyDescent="0.3">
      <c r="A92" s="88">
        <v>42352</v>
      </c>
      <c r="B92" s="62" t="s">
        <v>141</v>
      </c>
      <c r="C92" s="62" t="s">
        <v>63</v>
      </c>
      <c r="D92" s="161"/>
      <c r="E92" s="162" t="s">
        <v>65</v>
      </c>
      <c r="F92" s="163"/>
      <c r="G92" s="162" t="s">
        <v>65</v>
      </c>
      <c r="H92" s="175"/>
      <c r="I92" s="209"/>
    </row>
    <row r="93" spans="1:9" x14ac:dyDescent="0.3">
      <c r="A93" s="88">
        <v>42352</v>
      </c>
      <c r="B93" s="62" t="s">
        <v>142</v>
      </c>
      <c r="C93" s="62" t="s">
        <v>63</v>
      </c>
      <c r="D93" s="161"/>
      <c r="E93" s="162" t="s">
        <v>65</v>
      </c>
      <c r="F93" s="163"/>
      <c r="G93" s="162" t="s">
        <v>65</v>
      </c>
      <c r="H93" s="175"/>
      <c r="I93" s="209"/>
    </row>
    <row r="94" spans="1:9" s="65" customFormat="1" x14ac:dyDescent="0.3">
      <c r="A94" s="88">
        <v>42352</v>
      </c>
      <c r="B94" s="62" t="s">
        <v>143</v>
      </c>
      <c r="C94" s="62" t="s">
        <v>63</v>
      </c>
      <c r="D94" s="161"/>
      <c r="E94" s="162" t="s">
        <v>65</v>
      </c>
      <c r="F94" s="163"/>
      <c r="G94" s="162" t="s">
        <v>65</v>
      </c>
      <c r="H94" s="175"/>
      <c r="I94" s="209"/>
    </row>
    <row r="95" spans="1:9" x14ac:dyDescent="0.3">
      <c r="A95" s="88">
        <v>42352</v>
      </c>
      <c r="B95" s="62" t="s">
        <v>144</v>
      </c>
      <c r="C95" s="62" t="s">
        <v>63</v>
      </c>
      <c r="D95" s="161"/>
      <c r="E95" s="162" t="s">
        <v>65</v>
      </c>
      <c r="F95" s="163"/>
      <c r="G95" s="162" t="s">
        <v>65</v>
      </c>
      <c r="H95" s="175"/>
      <c r="I95" s="209"/>
    </row>
    <row r="96" spans="1:9" x14ac:dyDescent="0.3">
      <c r="A96" s="88">
        <v>42352</v>
      </c>
      <c r="B96" s="62" t="s">
        <v>145</v>
      </c>
      <c r="C96" s="62" t="s">
        <v>63</v>
      </c>
      <c r="D96" s="161"/>
      <c r="E96" s="162" t="s">
        <v>65</v>
      </c>
      <c r="F96" s="163"/>
      <c r="G96" s="162" t="s">
        <v>65</v>
      </c>
      <c r="H96" s="175"/>
      <c r="I96" s="209"/>
    </row>
    <row r="97" spans="1:9" x14ac:dyDescent="0.3">
      <c r="A97" s="88">
        <v>42352</v>
      </c>
      <c r="B97" s="62" t="s">
        <v>146</v>
      </c>
      <c r="C97" s="62" t="s">
        <v>63</v>
      </c>
      <c r="D97" s="161"/>
      <c r="E97" s="162" t="s">
        <v>65</v>
      </c>
      <c r="F97" s="163"/>
      <c r="G97" s="162" t="s">
        <v>65</v>
      </c>
      <c r="H97" s="175"/>
      <c r="I97" s="209"/>
    </row>
    <row r="98" spans="1:9" x14ac:dyDescent="0.3">
      <c r="A98" s="88">
        <v>42352</v>
      </c>
      <c r="B98" s="62" t="s">
        <v>147</v>
      </c>
      <c r="C98" s="62" t="s">
        <v>63</v>
      </c>
      <c r="D98" s="161"/>
      <c r="E98" s="162" t="s">
        <v>65</v>
      </c>
      <c r="F98" s="163"/>
      <c r="G98" s="162" t="s">
        <v>65</v>
      </c>
      <c r="H98" s="175"/>
      <c r="I98" s="209"/>
    </row>
    <row r="99" spans="1:9" x14ac:dyDescent="0.3">
      <c r="A99" s="88">
        <v>42352</v>
      </c>
      <c r="B99" s="62" t="s">
        <v>148</v>
      </c>
      <c r="C99" s="62" t="s">
        <v>63</v>
      </c>
      <c r="D99" s="161"/>
      <c r="E99" s="162" t="s">
        <v>65</v>
      </c>
      <c r="F99" s="163"/>
      <c r="G99" s="162" t="s">
        <v>65</v>
      </c>
      <c r="H99" s="175"/>
      <c r="I99" s="209"/>
    </row>
    <row r="100" spans="1:9" x14ac:dyDescent="0.3">
      <c r="A100" s="88">
        <v>42352</v>
      </c>
      <c r="B100" s="62" t="s">
        <v>149</v>
      </c>
      <c r="C100" s="62" t="s">
        <v>63</v>
      </c>
      <c r="D100" s="161"/>
      <c r="E100" s="162" t="s">
        <v>65</v>
      </c>
      <c r="F100" s="163"/>
      <c r="G100" s="162" t="s">
        <v>65</v>
      </c>
      <c r="H100" s="179"/>
      <c r="I100" s="211"/>
    </row>
    <row r="101" spans="1:9" x14ac:dyDescent="0.3">
      <c r="A101" s="88">
        <v>42352</v>
      </c>
      <c r="B101" s="62" t="s">
        <v>150</v>
      </c>
      <c r="C101" s="62" t="s">
        <v>63</v>
      </c>
      <c r="D101" s="161"/>
      <c r="E101" s="162" t="s">
        <v>65</v>
      </c>
      <c r="F101" s="163"/>
      <c r="G101" s="162" t="s">
        <v>65</v>
      </c>
      <c r="H101" s="175"/>
      <c r="I101" s="209"/>
    </row>
    <row r="102" spans="1:9" x14ac:dyDescent="0.3">
      <c r="A102" s="88">
        <v>42352</v>
      </c>
      <c r="B102" s="62" t="s">
        <v>151</v>
      </c>
      <c r="C102" s="62" t="s">
        <v>63</v>
      </c>
      <c r="D102" s="161"/>
      <c r="E102" s="162" t="s">
        <v>65</v>
      </c>
      <c r="F102" s="163"/>
      <c r="G102" s="162" t="s">
        <v>65</v>
      </c>
      <c r="H102" s="175"/>
      <c r="I102" s="209"/>
    </row>
    <row r="103" spans="1:9" x14ac:dyDescent="0.3">
      <c r="A103" s="88">
        <v>42352</v>
      </c>
      <c r="B103" s="62" t="s">
        <v>152</v>
      </c>
      <c r="C103" s="62" t="s">
        <v>63</v>
      </c>
      <c r="D103" s="161"/>
      <c r="E103" s="162" t="s">
        <v>65</v>
      </c>
      <c r="F103" s="163"/>
      <c r="G103" s="162" t="s">
        <v>65</v>
      </c>
      <c r="H103" s="175"/>
      <c r="I103" s="209"/>
    </row>
    <row r="104" spans="1:9" x14ac:dyDescent="0.3">
      <c r="A104" s="88">
        <v>42352</v>
      </c>
      <c r="B104" s="62" t="s">
        <v>153</v>
      </c>
      <c r="C104" s="62" t="s">
        <v>63</v>
      </c>
      <c r="D104" s="161"/>
      <c r="E104" s="162" t="s">
        <v>65</v>
      </c>
      <c r="F104" s="163"/>
      <c r="G104" s="162" t="s">
        <v>65</v>
      </c>
      <c r="H104" s="175"/>
      <c r="I104" s="209"/>
    </row>
    <row r="105" spans="1:9" x14ac:dyDescent="0.3">
      <c r="A105" s="88">
        <v>42352</v>
      </c>
      <c r="B105" s="62" t="s">
        <v>154</v>
      </c>
      <c r="C105" s="62" t="s">
        <v>63</v>
      </c>
      <c r="D105" s="161"/>
      <c r="E105" s="162" t="s">
        <v>65</v>
      </c>
      <c r="F105" s="163"/>
      <c r="G105" s="162" t="s">
        <v>65</v>
      </c>
      <c r="H105" s="175"/>
      <c r="I105" s="209"/>
    </row>
    <row r="106" spans="1:9" x14ac:dyDescent="0.3">
      <c r="A106" s="88">
        <v>42352</v>
      </c>
      <c r="B106" s="62" t="s">
        <v>155</v>
      </c>
      <c r="C106" s="62" t="s">
        <v>63</v>
      </c>
      <c r="D106" s="161"/>
      <c r="E106" s="162" t="s">
        <v>65</v>
      </c>
      <c r="F106" s="163"/>
      <c r="G106" s="162" t="s">
        <v>65</v>
      </c>
      <c r="H106" s="175"/>
      <c r="I106" s="209"/>
    </row>
    <row r="107" spans="1:9" x14ac:dyDescent="0.3">
      <c r="A107" s="88">
        <v>42352</v>
      </c>
      <c r="B107" s="62" t="s">
        <v>156</v>
      </c>
      <c r="C107" s="62" t="s">
        <v>63</v>
      </c>
      <c r="D107" s="161"/>
      <c r="E107" s="162" t="s">
        <v>65</v>
      </c>
      <c r="F107" s="163"/>
      <c r="G107" s="162" t="s">
        <v>65</v>
      </c>
      <c r="H107" s="175"/>
      <c r="I107" s="209"/>
    </row>
    <row r="108" spans="1:9" ht="15" thickBot="1" x14ac:dyDescent="0.35">
      <c r="A108" s="92">
        <v>42352</v>
      </c>
      <c r="B108" s="63" t="s">
        <v>157</v>
      </c>
      <c r="C108" s="63" t="s">
        <v>63</v>
      </c>
      <c r="D108" s="165"/>
      <c r="E108" s="166" t="s">
        <v>65</v>
      </c>
      <c r="F108" s="167"/>
      <c r="G108" s="166" t="s">
        <v>65</v>
      </c>
      <c r="H108" s="212"/>
      <c r="I108" s="213"/>
    </row>
  </sheetData>
  <autoFilter ref="A2:I108">
    <sortState ref="A3:I108">
      <sortCondition ref="I2"/>
    </sortState>
  </autoFilter>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1"/>
  <sheetViews>
    <sheetView topLeftCell="C10" workbookViewId="0">
      <selection activeCell="G21" sqref="G21"/>
    </sheetView>
  </sheetViews>
  <sheetFormatPr defaultRowHeight="14.4" x14ac:dyDescent="0.3"/>
  <cols>
    <col min="1" max="1" width="18.109375" bestFit="1" customWidth="1"/>
    <col min="2" max="2" width="30.6640625" customWidth="1"/>
    <col min="3" max="3" width="15.5546875" customWidth="1"/>
    <col min="4" max="4" width="12.88671875" customWidth="1"/>
    <col min="6" max="6" width="16" customWidth="1"/>
    <col min="7" max="7" width="12.88671875" customWidth="1"/>
    <col min="8" max="8" width="15.5546875" customWidth="1"/>
  </cols>
  <sheetData>
    <row r="1" spans="1:12" ht="60" x14ac:dyDescent="0.25">
      <c r="A1" s="205" t="s">
        <v>227</v>
      </c>
      <c r="B1" s="204" t="s">
        <v>359</v>
      </c>
      <c r="C1" s="204" t="s">
        <v>84</v>
      </c>
      <c r="D1" s="204" t="s">
        <v>56</v>
      </c>
      <c r="E1" s="205" t="s">
        <v>57</v>
      </c>
      <c r="F1" s="206" t="s">
        <v>58</v>
      </c>
      <c r="G1" s="204" t="s">
        <v>59</v>
      </c>
      <c r="H1" s="206" t="s">
        <v>350</v>
      </c>
      <c r="I1" s="205" t="s">
        <v>60</v>
      </c>
      <c r="J1" s="206" t="s">
        <v>61</v>
      </c>
    </row>
    <row r="2" spans="1:12" ht="15" x14ac:dyDescent="0.25">
      <c r="A2" s="88">
        <v>42374</v>
      </c>
      <c r="B2" s="62" t="s">
        <v>91</v>
      </c>
      <c r="C2" s="62" t="s">
        <v>63</v>
      </c>
      <c r="D2" s="62" t="s">
        <v>64</v>
      </c>
      <c r="E2" s="214">
        <v>8.0000000000000002E-3</v>
      </c>
      <c r="F2" s="162" t="s">
        <v>66</v>
      </c>
      <c r="G2" s="164">
        <v>8.0000000000000002E-3</v>
      </c>
      <c r="H2" s="162" t="s">
        <v>66</v>
      </c>
      <c r="I2" s="215"/>
      <c r="J2" s="216">
        <f t="shared" ref="J2:J19" si="0">+ABS(2*100*(E2-G2)/(E2+G2))</f>
        <v>0</v>
      </c>
      <c r="K2" s="2"/>
      <c r="L2" s="2"/>
    </row>
    <row r="3" spans="1:12" ht="15" x14ac:dyDescent="0.25">
      <c r="A3" s="88">
        <v>42376</v>
      </c>
      <c r="B3" s="62" t="s">
        <v>69</v>
      </c>
      <c r="C3" s="62" t="s">
        <v>63</v>
      </c>
      <c r="D3" s="62" t="s">
        <v>64</v>
      </c>
      <c r="E3" s="214">
        <v>0.35399999999999998</v>
      </c>
      <c r="F3" s="162" t="s">
        <v>66</v>
      </c>
      <c r="G3" s="164">
        <v>0.35399999999999998</v>
      </c>
      <c r="H3" s="162" t="s">
        <v>66</v>
      </c>
      <c r="I3" s="215"/>
      <c r="J3" s="216">
        <f t="shared" si="0"/>
        <v>0</v>
      </c>
      <c r="K3" s="2"/>
      <c r="L3" s="2"/>
    </row>
    <row r="4" spans="1:12" ht="15" x14ac:dyDescent="0.25">
      <c r="A4" s="88">
        <v>42376</v>
      </c>
      <c r="B4" s="62" t="s">
        <v>70</v>
      </c>
      <c r="C4" s="62" t="s">
        <v>63</v>
      </c>
      <c r="D4" s="62" t="s">
        <v>64</v>
      </c>
      <c r="E4" s="214">
        <v>1.57</v>
      </c>
      <c r="F4" s="162" t="s">
        <v>66</v>
      </c>
      <c r="G4" s="164">
        <v>1.57</v>
      </c>
      <c r="H4" s="162" t="s">
        <v>66</v>
      </c>
      <c r="I4" s="215"/>
      <c r="J4" s="216">
        <f t="shared" si="0"/>
        <v>0</v>
      </c>
      <c r="K4" s="2"/>
      <c r="L4" s="2"/>
    </row>
    <row r="5" spans="1:12" ht="15" x14ac:dyDescent="0.25">
      <c r="A5" s="88">
        <v>42376</v>
      </c>
      <c r="B5" s="62" t="s">
        <v>68</v>
      </c>
      <c r="C5" s="62" t="s">
        <v>63</v>
      </c>
      <c r="D5" s="62" t="s">
        <v>64</v>
      </c>
      <c r="E5" s="214">
        <v>23</v>
      </c>
      <c r="F5" s="162" t="s">
        <v>66</v>
      </c>
      <c r="G5" s="164">
        <v>23</v>
      </c>
      <c r="H5" s="162" t="s">
        <v>66</v>
      </c>
      <c r="I5" s="215"/>
      <c r="J5" s="216">
        <f t="shared" si="0"/>
        <v>0</v>
      </c>
      <c r="K5" s="2"/>
      <c r="L5" s="2"/>
    </row>
    <row r="6" spans="1:12" ht="15" x14ac:dyDescent="0.25">
      <c r="A6" s="88">
        <v>42376</v>
      </c>
      <c r="B6" s="62" t="s">
        <v>108</v>
      </c>
      <c r="C6" s="62" t="s">
        <v>63</v>
      </c>
      <c r="D6" s="62" t="s">
        <v>76</v>
      </c>
      <c r="E6" s="214">
        <v>44.7</v>
      </c>
      <c r="F6" s="162" t="s">
        <v>66</v>
      </c>
      <c r="G6" s="164">
        <v>44.2</v>
      </c>
      <c r="H6" s="162" t="s">
        <v>66</v>
      </c>
      <c r="I6" s="215"/>
      <c r="J6" s="216">
        <f t="shared" si="0"/>
        <v>1.124859392575928</v>
      </c>
      <c r="K6" s="2"/>
      <c r="L6" s="2"/>
    </row>
    <row r="7" spans="1:12" ht="15" x14ac:dyDescent="0.25">
      <c r="A7" s="88">
        <v>42376</v>
      </c>
      <c r="B7" s="62" t="s">
        <v>114</v>
      </c>
      <c r="C7" s="62" t="s">
        <v>63</v>
      </c>
      <c r="D7" s="62" t="s">
        <v>76</v>
      </c>
      <c r="E7" s="214">
        <v>251</v>
      </c>
      <c r="F7" s="162" t="s">
        <v>66</v>
      </c>
      <c r="G7" s="164">
        <v>254</v>
      </c>
      <c r="H7" s="162" t="s">
        <v>66</v>
      </c>
      <c r="I7" s="215"/>
      <c r="J7" s="216">
        <f t="shared" si="0"/>
        <v>1.1881188118811881</v>
      </c>
      <c r="K7" s="2"/>
      <c r="L7" s="2"/>
    </row>
    <row r="8" spans="1:12" ht="15" x14ac:dyDescent="0.25">
      <c r="A8" s="88">
        <v>42376</v>
      </c>
      <c r="B8" s="62" t="s">
        <v>116</v>
      </c>
      <c r="C8" s="62" t="s">
        <v>63</v>
      </c>
      <c r="D8" s="62" t="s">
        <v>64</v>
      </c>
      <c r="E8" s="214">
        <v>5.57</v>
      </c>
      <c r="F8" s="162" t="s">
        <v>66</v>
      </c>
      <c r="G8" s="164">
        <v>5.66</v>
      </c>
      <c r="H8" s="162" t="s">
        <v>66</v>
      </c>
      <c r="I8" s="215"/>
      <c r="J8" s="216">
        <f t="shared" si="0"/>
        <v>1.6028495102404248</v>
      </c>
      <c r="K8" s="2"/>
      <c r="L8" s="2"/>
    </row>
    <row r="9" spans="1:12" ht="15" x14ac:dyDescent="0.25">
      <c r="A9" s="88">
        <v>42376</v>
      </c>
      <c r="B9" s="62" t="s">
        <v>114</v>
      </c>
      <c r="C9" s="62" t="s">
        <v>77</v>
      </c>
      <c r="D9" s="62" t="s">
        <v>76</v>
      </c>
      <c r="E9" s="214">
        <v>44.2</v>
      </c>
      <c r="F9" s="162" t="s">
        <v>66</v>
      </c>
      <c r="G9" s="164">
        <v>43.4</v>
      </c>
      <c r="H9" s="162" t="s">
        <v>66</v>
      </c>
      <c r="I9" s="215"/>
      <c r="J9" s="216">
        <f t="shared" si="0"/>
        <v>1.8264840182648501</v>
      </c>
      <c r="K9" s="2"/>
      <c r="L9" s="2"/>
    </row>
    <row r="10" spans="1:12" ht="15" x14ac:dyDescent="0.25">
      <c r="A10" s="88">
        <v>42376</v>
      </c>
      <c r="B10" s="62" t="s">
        <v>78</v>
      </c>
      <c r="C10" s="62" t="s">
        <v>63</v>
      </c>
      <c r="D10" s="62" t="s">
        <v>64</v>
      </c>
      <c r="E10" s="214">
        <v>3.71</v>
      </c>
      <c r="F10" s="162" t="s">
        <v>66</v>
      </c>
      <c r="G10" s="164">
        <v>3.82</v>
      </c>
      <c r="H10" s="162" t="s">
        <v>66</v>
      </c>
      <c r="I10" s="215"/>
      <c r="J10" s="216">
        <f t="shared" si="0"/>
        <v>2.9216467463479385</v>
      </c>
      <c r="K10" s="2"/>
      <c r="L10" s="2"/>
    </row>
    <row r="11" spans="1:12" ht="15" x14ac:dyDescent="0.25">
      <c r="A11" s="88">
        <v>42376</v>
      </c>
      <c r="B11" s="62" t="s">
        <v>110</v>
      </c>
      <c r="C11" s="62" t="s">
        <v>63</v>
      </c>
      <c r="D11" s="62" t="s">
        <v>76</v>
      </c>
      <c r="E11" s="214">
        <v>28.4</v>
      </c>
      <c r="F11" s="162" t="s">
        <v>66</v>
      </c>
      <c r="G11" s="164">
        <v>29.7</v>
      </c>
      <c r="H11" s="162" t="s">
        <v>66</v>
      </c>
      <c r="I11" s="215"/>
      <c r="J11" s="216">
        <f t="shared" si="0"/>
        <v>4.4750430292598988</v>
      </c>
      <c r="K11" s="2"/>
      <c r="L11" s="2"/>
    </row>
    <row r="12" spans="1:12" ht="15" x14ac:dyDescent="0.25">
      <c r="A12" s="88">
        <v>42376</v>
      </c>
      <c r="B12" s="62" t="s">
        <v>108</v>
      </c>
      <c r="C12" s="62" t="s">
        <v>77</v>
      </c>
      <c r="D12" s="62" t="s">
        <v>76</v>
      </c>
      <c r="E12" s="214">
        <v>7.89</v>
      </c>
      <c r="F12" s="162" t="s">
        <v>66</v>
      </c>
      <c r="G12" s="164">
        <v>8.42</v>
      </c>
      <c r="H12" s="162" t="s">
        <v>66</v>
      </c>
      <c r="I12" s="215"/>
      <c r="J12" s="216">
        <f t="shared" si="0"/>
        <v>6.4990803188228119</v>
      </c>
      <c r="K12" s="2"/>
      <c r="L12" s="2"/>
    </row>
    <row r="13" spans="1:12" ht="15" x14ac:dyDescent="0.25">
      <c r="A13" s="88">
        <v>42374</v>
      </c>
      <c r="B13" s="62" t="s">
        <v>99</v>
      </c>
      <c r="C13" s="62" t="s">
        <v>63</v>
      </c>
      <c r="D13" s="62" t="s">
        <v>100</v>
      </c>
      <c r="E13" s="214">
        <v>4.5</v>
      </c>
      <c r="F13" s="162" t="s">
        <v>66</v>
      </c>
      <c r="G13" s="164">
        <v>4.0999999999999996</v>
      </c>
      <c r="H13" s="162" t="s">
        <v>66</v>
      </c>
      <c r="I13" s="215"/>
      <c r="J13" s="216">
        <f t="shared" si="0"/>
        <v>9.3023255813953583</v>
      </c>
      <c r="K13" s="2"/>
      <c r="L13" s="2"/>
    </row>
    <row r="14" spans="1:12" ht="15" x14ac:dyDescent="0.25">
      <c r="A14" s="88">
        <v>42376</v>
      </c>
      <c r="B14" s="62" t="s">
        <v>67</v>
      </c>
      <c r="C14" s="62" t="s">
        <v>63</v>
      </c>
      <c r="D14" s="62" t="s">
        <v>64</v>
      </c>
      <c r="E14" s="214">
        <v>0.185</v>
      </c>
      <c r="F14" s="162" t="s">
        <v>66</v>
      </c>
      <c r="G14" s="164">
        <v>0.16600000000000001</v>
      </c>
      <c r="H14" s="162" t="s">
        <v>66</v>
      </c>
      <c r="I14" s="215"/>
      <c r="J14" s="216">
        <f t="shared" si="0"/>
        <v>10.826210826210822</v>
      </c>
      <c r="K14" s="2"/>
      <c r="L14" s="2"/>
    </row>
    <row r="15" spans="1:12" ht="15" x14ac:dyDescent="0.25">
      <c r="A15" s="88">
        <v>42376</v>
      </c>
      <c r="B15" s="62" t="s">
        <v>80</v>
      </c>
      <c r="C15" s="62" t="s">
        <v>63</v>
      </c>
      <c r="D15" s="62" t="s">
        <v>64</v>
      </c>
      <c r="E15" s="214">
        <v>307</v>
      </c>
      <c r="F15" s="162" t="s">
        <v>66</v>
      </c>
      <c r="G15" s="164">
        <v>275</v>
      </c>
      <c r="H15" s="162" t="s">
        <v>66</v>
      </c>
      <c r="I15" s="215"/>
      <c r="J15" s="216">
        <f t="shared" si="0"/>
        <v>10.996563573883162</v>
      </c>
      <c r="K15" s="2"/>
      <c r="L15" s="2"/>
    </row>
    <row r="16" spans="1:12" ht="15" x14ac:dyDescent="0.25">
      <c r="A16" s="88">
        <v>42376</v>
      </c>
      <c r="B16" s="62" t="s">
        <v>62</v>
      </c>
      <c r="C16" s="62" t="s">
        <v>63</v>
      </c>
      <c r="D16" s="62" t="s">
        <v>64</v>
      </c>
      <c r="E16" s="214">
        <v>0.153</v>
      </c>
      <c r="F16" s="162" t="s">
        <v>66</v>
      </c>
      <c r="G16" s="164">
        <v>0.13700000000000001</v>
      </c>
      <c r="H16" s="162" t="s">
        <v>66</v>
      </c>
      <c r="I16" s="215"/>
      <c r="J16" s="216">
        <f t="shared" si="0"/>
        <v>11.03448275862068</v>
      </c>
      <c r="K16" s="2"/>
      <c r="L16" s="2"/>
    </row>
    <row r="17" spans="1:12" ht="15" x14ac:dyDescent="0.25">
      <c r="A17" s="88">
        <v>42376</v>
      </c>
      <c r="B17" s="62" t="s">
        <v>164</v>
      </c>
      <c r="C17" s="62" t="s">
        <v>63</v>
      </c>
      <c r="D17" s="62" t="s">
        <v>64</v>
      </c>
      <c r="E17" s="214">
        <v>4.9800000000000004</v>
      </c>
      <c r="F17" s="162" t="s">
        <v>66</v>
      </c>
      <c r="G17" s="164">
        <v>6.04</v>
      </c>
      <c r="H17" s="162" t="s">
        <v>66</v>
      </c>
      <c r="I17" s="215"/>
      <c r="J17" s="216">
        <f t="shared" si="0"/>
        <v>19.237749546279485</v>
      </c>
      <c r="K17" s="2"/>
      <c r="L17" s="2"/>
    </row>
    <row r="18" spans="1:12" ht="15" x14ac:dyDescent="0.25">
      <c r="A18" s="88">
        <v>42374</v>
      </c>
      <c r="B18" s="62" t="s">
        <v>99</v>
      </c>
      <c r="C18" s="62" t="s">
        <v>63</v>
      </c>
      <c r="D18" s="62" t="s">
        <v>100</v>
      </c>
      <c r="E18" s="214">
        <v>23</v>
      </c>
      <c r="F18" s="162" t="s">
        <v>66</v>
      </c>
      <c r="G18" s="164">
        <v>17</v>
      </c>
      <c r="H18" s="162" t="s">
        <v>66</v>
      </c>
      <c r="I18" s="215"/>
      <c r="J18" s="217">
        <f t="shared" si="0"/>
        <v>30</v>
      </c>
      <c r="K18" s="2"/>
      <c r="L18" s="2"/>
    </row>
    <row r="19" spans="1:12" ht="15" x14ac:dyDescent="0.25">
      <c r="A19" s="88">
        <v>42376</v>
      </c>
      <c r="B19" s="62" t="s">
        <v>159</v>
      </c>
      <c r="C19" s="62" t="s">
        <v>63</v>
      </c>
      <c r="D19" s="62" t="s">
        <v>64</v>
      </c>
      <c r="E19" s="214">
        <v>86</v>
      </c>
      <c r="F19" s="162" t="s">
        <v>66</v>
      </c>
      <c r="G19" s="164">
        <v>46</v>
      </c>
      <c r="H19" s="162" t="s">
        <v>66</v>
      </c>
      <c r="I19" s="215"/>
      <c r="J19" s="217">
        <f t="shared" si="0"/>
        <v>60.606060606060609</v>
      </c>
      <c r="K19" s="2"/>
      <c r="L19" s="2"/>
    </row>
    <row r="20" spans="1:12" ht="15" x14ac:dyDescent="0.25">
      <c r="A20" s="88">
        <v>42376</v>
      </c>
      <c r="B20" s="62" t="s">
        <v>178</v>
      </c>
      <c r="C20" s="62" t="s">
        <v>63</v>
      </c>
      <c r="D20" s="62" t="s">
        <v>76</v>
      </c>
      <c r="E20" s="161"/>
      <c r="F20" s="162" t="s">
        <v>65</v>
      </c>
      <c r="G20" s="164">
        <v>8.8000000000000007</v>
      </c>
      <c r="H20" s="162" t="s">
        <v>66</v>
      </c>
      <c r="I20" s="215">
        <v>1.67</v>
      </c>
      <c r="J20" s="217">
        <f>2*100*(G20-I20)/(I20+G20)</f>
        <v>136.19866284622734</v>
      </c>
      <c r="K20" s="2"/>
      <c r="L20" s="2"/>
    </row>
    <row r="21" spans="1:12" ht="15" x14ac:dyDescent="0.25">
      <c r="A21" s="88">
        <v>42376</v>
      </c>
      <c r="B21" s="62" t="s">
        <v>284</v>
      </c>
      <c r="C21" s="62" t="s">
        <v>63</v>
      </c>
      <c r="D21" s="62" t="s">
        <v>100</v>
      </c>
      <c r="E21" s="214">
        <v>2</v>
      </c>
      <c r="F21" s="162" t="s">
        <v>66</v>
      </c>
      <c r="G21" s="163"/>
      <c r="H21" s="162" t="s">
        <v>65</v>
      </c>
      <c r="I21" s="215">
        <v>0.54</v>
      </c>
      <c r="J21" s="217">
        <f>+ABS(2*100*E21-I21)/(I21+E21)</f>
        <v>157.26771653543307</v>
      </c>
      <c r="K21" s="2"/>
      <c r="L21" s="2"/>
    </row>
    <row r="22" spans="1:12" ht="15" x14ac:dyDescent="0.25">
      <c r="A22" s="88">
        <v>42376</v>
      </c>
      <c r="B22" s="62" t="s">
        <v>250</v>
      </c>
      <c r="C22" s="62" t="s">
        <v>63</v>
      </c>
      <c r="D22" s="62" t="s">
        <v>100</v>
      </c>
      <c r="E22" s="214">
        <v>2.2999999999999998</v>
      </c>
      <c r="F22" s="162" t="s">
        <v>66</v>
      </c>
      <c r="G22" s="163"/>
      <c r="H22" s="162" t="s">
        <v>65</v>
      </c>
      <c r="I22" s="215">
        <v>0.49</v>
      </c>
      <c r="J22" s="217">
        <f>+ABS(2*100*E22-I22)/(I22+E22)</f>
        <v>164.69892473118276</v>
      </c>
      <c r="K22" s="2"/>
      <c r="L22" s="2"/>
    </row>
    <row r="23" spans="1:12" ht="15" x14ac:dyDescent="0.25">
      <c r="A23" s="88">
        <v>42374</v>
      </c>
      <c r="B23" s="62" t="s">
        <v>95</v>
      </c>
      <c r="C23" s="62" t="s">
        <v>63</v>
      </c>
      <c r="D23" s="62" t="s">
        <v>93</v>
      </c>
      <c r="E23" s="214">
        <v>45690</v>
      </c>
      <c r="F23" s="162" t="s">
        <v>66</v>
      </c>
      <c r="G23" s="164">
        <v>34480</v>
      </c>
      <c r="H23" s="162" t="s">
        <v>66</v>
      </c>
      <c r="I23" s="215"/>
      <c r="J23" s="216" t="s">
        <v>226</v>
      </c>
      <c r="K23" s="2"/>
      <c r="L23" s="2"/>
    </row>
    <row r="24" spans="1:12" ht="15" x14ac:dyDescent="0.25">
      <c r="A24" s="88">
        <v>42374</v>
      </c>
      <c r="B24" s="62" t="s">
        <v>228</v>
      </c>
      <c r="C24" s="62" t="s">
        <v>63</v>
      </c>
      <c r="D24" s="62" t="s">
        <v>229</v>
      </c>
      <c r="E24" s="161"/>
      <c r="F24" s="162" t="s">
        <v>65</v>
      </c>
      <c r="G24" s="163"/>
      <c r="H24" s="162" t="s">
        <v>65</v>
      </c>
      <c r="I24" s="215"/>
      <c r="J24" s="218"/>
      <c r="K24" s="2"/>
      <c r="L24" s="2"/>
    </row>
    <row r="25" spans="1:12" ht="15" x14ac:dyDescent="0.25">
      <c r="A25" s="88">
        <v>42376</v>
      </c>
      <c r="B25" s="62" t="s">
        <v>110</v>
      </c>
      <c r="C25" s="62" t="s">
        <v>77</v>
      </c>
      <c r="D25" s="62" t="s">
        <v>76</v>
      </c>
      <c r="E25" s="161"/>
      <c r="F25" s="162" t="s">
        <v>65</v>
      </c>
      <c r="G25" s="163"/>
      <c r="H25" s="162" t="s">
        <v>65</v>
      </c>
      <c r="I25" s="215"/>
      <c r="J25" s="218"/>
      <c r="K25" s="2"/>
      <c r="L25" s="2"/>
    </row>
    <row r="26" spans="1:12" ht="15" x14ac:dyDescent="0.25">
      <c r="A26" s="88">
        <v>42376</v>
      </c>
      <c r="B26" s="62" t="s">
        <v>71</v>
      </c>
      <c r="C26" s="62" t="s">
        <v>63</v>
      </c>
      <c r="D26" s="62" t="s">
        <v>64</v>
      </c>
      <c r="E26" s="161"/>
      <c r="F26" s="162" t="s">
        <v>65</v>
      </c>
      <c r="G26" s="164">
        <v>8.5999999999999993E-2</v>
      </c>
      <c r="H26" s="162" t="s">
        <v>88</v>
      </c>
      <c r="I26" s="215"/>
      <c r="J26" s="218"/>
      <c r="K26" s="2"/>
      <c r="L26" s="2"/>
    </row>
    <row r="27" spans="1:12" ht="15" x14ac:dyDescent="0.25">
      <c r="A27" s="88">
        <v>42376</v>
      </c>
      <c r="B27" s="62" t="s">
        <v>72</v>
      </c>
      <c r="C27" s="62" t="s">
        <v>63</v>
      </c>
      <c r="D27" s="62" t="s">
        <v>64</v>
      </c>
      <c r="E27" s="161"/>
      <c r="F27" s="162" t="s">
        <v>65</v>
      </c>
      <c r="G27" s="164">
        <v>2.6100000000000002E-2</v>
      </c>
      <c r="H27" s="162" t="s">
        <v>88</v>
      </c>
      <c r="I27" s="215"/>
      <c r="J27" s="218"/>
      <c r="K27" s="2"/>
      <c r="L27" s="2"/>
    </row>
    <row r="28" spans="1:12" ht="15" x14ac:dyDescent="0.25">
      <c r="A28" s="88">
        <v>42376</v>
      </c>
      <c r="B28" s="62" t="s">
        <v>120</v>
      </c>
      <c r="C28" s="62" t="s">
        <v>63</v>
      </c>
      <c r="D28" s="62" t="s">
        <v>76</v>
      </c>
      <c r="E28" s="161"/>
      <c r="F28" s="162" t="s">
        <v>65</v>
      </c>
      <c r="G28" s="163"/>
      <c r="H28" s="162" t="s">
        <v>65</v>
      </c>
      <c r="I28" s="215"/>
      <c r="J28" s="218"/>
      <c r="K28" s="2"/>
      <c r="L28" s="2"/>
    </row>
    <row r="29" spans="1:12" ht="15" x14ac:dyDescent="0.25">
      <c r="A29" s="88">
        <v>42376</v>
      </c>
      <c r="B29" s="62" t="s">
        <v>121</v>
      </c>
      <c r="C29" s="62" t="s">
        <v>63</v>
      </c>
      <c r="D29" s="62" t="s">
        <v>76</v>
      </c>
      <c r="E29" s="161"/>
      <c r="F29" s="162" t="s">
        <v>65</v>
      </c>
      <c r="G29" s="163"/>
      <c r="H29" s="162" t="s">
        <v>65</v>
      </c>
      <c r="I29" s="215"/>
      <c r="J29" s="218"/>
      <c r="K29" s="2"/>
      <c r="L29" s="2"/>
    </row>
    <row r="30" spans="1:12" ht="15" x14ac:dyDescent="0.25">
      <c r="A30" s="88">
        <v>42376</v>
      </c>
      <c r="B30" s="62" t="s">
        <v>122</v>
      </c>
      <c r="C30" s="62" t="s">
        <v>63</v>
      </c>
      <c r="D30" s="62" t="s">
        <v>76</v>
      </c>
      <c r="E30" s="161"/>
      <c r="F30" s="162" t="s">
        <v>65</v>
      </c>
      <c r="G30" s="163"/>
      <c r="H30" s="162" t="s">
        <v>65</v>
      </c>
      <c r="I30" s="215"/>
      <c r="J30" s="218"/>
      <c r="K30" s="2"/>
      <c r="L30" s="2"/>
    </row>
    <row r="31" spans="1:12" ht="15" x14ac:dyDescent="0.25">
      <c r="A31" s="88">
        <v>42376</v>
      </c>
      <c r="B31" s="62" t="s">
        <v>123</v>
      </c>
      <c r="C31" s="62" t="s">
        <v>63</v>
      </c>
      <c r="D31" s="62" t="s">
        <v>76</v>
      </c>
      <c r="E31" s="161"/>
      <c r="F31" s="162" t="s">
        <v>65</v>
      </c>
      <c r="G31" s="163"/>
      <c r="H31" s="162" t="s">
        <v>65</v>
      </c>
      <c r="I31" s="215"/>
      <c r="J31" s="218"/>
      <c r="K31" s="2"/>
      <c r="L31" s="2"/>
    </row>
    <row r="32" spans="1:12" ht="15" x14ac:dyDescent="0.25">
      <c r="A32" s="88">
        <v>42376</v>
      </c>
      <c r="B32" s="62" t="s">
        <v>124</v>
      </c>
      <c r="C32" s="62" t="s">
        <v>63</v>
      </c>
      <c r="D32" s="62" t="s">
        <v>76</v>
      </c>
      <c r="E32" s="161"/>
      <c r="F32" s="162" t="s">
        <v>65</v>
      </c>
      <c r="G32" s="163"/>
      <c r="H32" s="162" t="s">
        <v>65</v>
      </c>
      <c r="I32" s="215"/>
      <c r="J32" s="218"/>
      <c r="K32" s="2"/>
      <c r="L32" s="2"/>
    </row>
    <row r="33" spans="1:12" ht="15" x14ac:dyDescent="0.25">
      <c r="A33" s="88">
        <v>42376</v>
      </c>
      <c r="B33" s="62" t="s">
        <v>125</v>
      </c>
      <c r="C33" s="62" t="s">
        <v>63</v>
      </c>
      <c r="D33" s="62" t="s">
        <v>76</v>
      </c>
      <c r="E33" s="161"/>
      <c r="F33" s="162" t="s">
        <v>65</v>
      </c>
      <c r="G33" s="163"/>
      <c r="H33" s="162" t="s">
        <v>65</v>
      </c>
      <c r="I33" s="215"/>
      <c r="J33" s="218"/>
      <c r="K33" s="2"/>
      <c r="L33" s="2"/>
    </row>
    <row r="34" spans="1:12" ht="15" x14ac:dyDescent="0.25">
      <c r="A34" s="88">
        <v>42376</v>
      </c>
      <c r="B34" s="62" t="s">
        <v>126</v>
      </c>
      <c r="C34" s="62" t="s">
        <v>63</v>
      </c>
      <c r="D34" s="62" t="s">
        <v>76</v>
      </c>
      <c r="E34" s="161"/>
      <c r="F34" s="162" t="s">
        <v>65</v>
      </c>
      <c r="G34" s="163"/>
      <c r="H34" s="162" t="s">
        <v>65</v>
      </c>
      <c r="I34" s="215"/>
      <c r="J34" s="218"/>
      <c r="K34" s="2"/>
      <c r="L34" s="2"/>
    </row>
    <row r="35" spans="1:12" ht="15" x14ac:dyDescent="0.25">
      <c r="A35" s="88">
        <v>42376</v>
      </c>
      <c r="B35" s="62" t="s">
        <v>130</v>
      </c>
      <c r="C35" s="62" t="s">
        <v>63</v>
      </c>
      <c r="D35" s="62" t="s">
        <v>76</v>
      </c>
      <c r="E35" s="161"/>
      <c r="F35" s="162" t="s">
        <v>65</v>
      </c>
      <c r="G35" s="163"/>
      <c r="H35" s="162" t="s">
        <v>65</v>
      </c>
      <c r="I35" s="215"/>
      <c r="J35" s="218"/>
      <c r="K35" s="2"/>
      <c r="L35" s="2"/>
    </row>
    <row r="36" spans="1:12" x14ac:dyDescent="0.3">
      <c r="A36" s="88">
        <v>42376</v>
      </c>
      <c r="B36" s="62" t="s">
        <v>131</v>
      </c>
      <c r="C36" s="62" t="s">
        <v>63</v>
      </c>
      <c r="D36" s="62" t="s">
        <v>76</v>
      </c>
      <c r="E36" s="161"/>
      <c r="F36" s="162" t="s">
        <v>65</v>
      </c>
      <c r="G36" s="163"/>
      <c r="H36" s="162" t="s">
        <v>65</v>
      </c>
      <c r="I36" s="215"/>
      <c r="J36" s="218"/>
      <c r="K36" s="2"/>
      <c r="L36" s="2"/>
    </row>
    <row r="37" spans="1:12" x14ac:dyDescent="0.3">
      <c r="A37" s="88">
        <v>42376</v>
      </c>
      <c r="B37" s="62" t="s">
        <v>132</v>
      </c>
      <c r="C37" s="62" t="s">
        <v>63</v>
      </c>
      <c r="D37" s="62" t="s">
        <v>76</v>
      </c>
      <c r="E37" s="161"/>
      <c r="F37" s="162" t="s">
        <v>65</v>
      </c>
      <c r="G37" s="163"/>
      <c r="H37" s="162" t="s">
        <v>65</v>
      </c>
      <c r="I37" s="215"/>
      <c r="J37" s="218"/>
      <c r="K37" s="2"/>
      <c r="L37" s="2"/>
    </row>
    <row r="38" spans="1:12" x14ac:dyDescent="0.3">
      <c r="A38" s="88">
        <v>42376</v>
      </c>
      <c r="B38" s="62" t="s">
        <v>133</v>
      </c>
      <c r="C38" s="62" t="s">
        <v>63</v>
      </c>
      <c r="D38" s="62" t="s">
        <v>76</v>
      </c>
      <c r="E38" s="161"/>
      <c r="F38" s="162" t="s">
        <v>65</v>
      </c>
      <c r="G38" s="163"/>
      <c r="H38" s="162" t="s">
        <v>65</v>
      </c>
      <c r="I38" s="215"/>
      <c r="J38" s="218"/>
      <c r="K38" s="2"/>
      <c r="L38" s="2"/>
    </row>
    <row r="39" spans="1:12" x14ac:dyDescent="0.3">
      <c r="A39" s="88">
        <v>42376</v>
      </c>
      <c r="B39" s="62" t="s">
        <v>230</v>
      </c>
      <c r="C39" s="62" t="s">
        <v>63</v>
      </c>
      <c r="D39" s="62" t="s">
        <v>100</v>
      </c>
      <c r="E39" s="161"/>
      <c r="F39" s="162" t="s">
        <v>65</v>
      </c>
      <c r="G39" s="163"/>
      <c r="H39" s="162" t="s">
        <v>65</v>
      </c>
      <c r="I39" s="215"/>
      <c r="J39" s="218"/>
      <c r="K39" s="2"/>
      <c r="L39" s="2"/>
    </row>
    <row r="40" spans="1:12" x14ac:dyDescent="0.3">
      <c r="A40" s="88">
        <v>42376</v>
      </c>
      <c r="B40" s="62" t="s">
        <v>134</v>
      </c>
      <c r="C40" s="62" t="s">
        <v>63</v>
      </c>
      <c r="D40" s="62" t="s">
        <v>76</v>
      </c>
      <c r="E40" s="161"/>
      <c r="F40" s="162" t="s">
        <v>65</v>
      </c>
      <c r="G40" s="163"/>
      <c r="H40" s="162" t="s">
        <v>65</v>
      </c>
      <c r="I40" s="215"/>
      <c r="J40" s="218"/>
      <c r="K40" s="2"/>
      <c r="L40" s="2"/>
    </row>
    <row r="41" spans="1:12" x14ac:dyDescent="0.3">
      <c r="A41" s="88">
        <v>42376</v>
      </c>
      <c r="B41" s="62" t="s">
        <v>231</v>
      </c>
      <c r="C41" s="62" t="s">
        <v>63</v>
      </c>
      <c r="D41" s="62" t="s">
        <v>100</v>
      </c>
      <c r="E41" s="161"/>
      <c r="F41" s="162" t="s">
        <v>65</v>
      </c>
      <c r="G41" s="163"/>
      <c r="H41" s="162" t="s">
        <v>65</v>
      </c>
      <c r="I41" s="215"/>
      <c r="J41" s="218"/>
      <c r="K41" s="2"/>
      <c r="L41" s="2"/>
    </row>
    <row r="42" spans="1:12" x14ac:dyDescent="0.3">
      <c r="A42" s="88">
        <v>42376</v>
      </c>
      <c r="B42" s="62" t="s">
        <v>135</v>
      </c>
      <c r="C42" s="62" t="s">
        <v>63</v>
      </c>
      <c r="D42" s="62" t="s">
        <v>76</v>
      </c>
      <c r="E42" s="161"/>
      <c r="F42" s="162" t="s">
        <v>65</v>
      </c>
      <c r="G42" s="163"/>
      <c r="H42" s="162" t="s">
        <v>65</v>
      </c>
      <c r="I42" s="215"/>
      <c r="J42" s="218"/>
      <c r="K42" s="2"/>
      <c r="L42" s="2"/>
    </row>
    <row r="43" spans="1:12" x14ac:dyDescent="0.3">
      <c r="A43" s="88">
        <v>42376</v>
      </c>
      <c r="B43" s="62" t="s">
        <v>232</v>
      </c>
      <c r="C43" s="62" t="s">
        <v>63</v>
      </c>
      <c r="D43" s="62" t="s">
        <v>100</v>
      </c>
      <c r="E43" s="161"/>
      <c r="F43" s="162" t="s">
        <v>65</v>
      </c>
      <c r="G43" s="163"/>
      <c r="H43" s="162" t="s">
        <v>65</v>
      </c>
      <c r="I43" s="215"/>
      <c r="J43" s="218"/>
      <c r="K43" s="2"/>
      <c r="L43" s="2"/>
    </row>
    <row r="44" spans="1:12" x14ac:dyDescent="0.3">
      <c r="A44" s="88">
        <v>42376</v>
      </c>
      <c r="B44" s="62" t="s">
        <v>136</v>
      </c>
      <c r="C44" s="62" t="s">
        <v>63</v>
      </c>
      <c r="D44" s="62" t="s">
        <v>76</v>
      </c>
      <c r="E44" s="161"/>
      <c r="F44" s="162" t="s">
        <v>65</v>
      </c>
      <c r="G44" s="163"/>
      <c r="H44" s="162" t="s">
        <v>65</v>
      </c>
      <c r="I44" s="215"/>
      <c r="J44" s="218"/>
      <c r="K44" s="2"/>
      <c r="L44" s="2"/>
    </row>
    <row r="45" spans="1:12" x14ac:dyDescent="0.3">
      <c r="A45" s="88">
        <v>42376</v>
      </c>
      <c r="B45" s="62" t="s">
        <v>137</v>
      </c>
      <c r="C45" s="62" t="s">
        <v>63</v>
      </c>
      <c r="D45" s="62" t="s">
        <v>76</v>
      </c>
      <c r="E45" s="161"/>
      <c r="F45" s="162" t="s">
        <v>65</v>
      </c>
      <c r="G45" s="163"/>
      <c r="H45" s="162" t="s">
        <v>65</v>
      </c>
      <c r="I45" s="215"/>
      <c r="J45" s="218"/>
      <c r="K45" s="2"/>
      <c r="L45" s="2"/>
    </row>
    <row r="46" spans="1:12" x14ac:dyDescent="0.3">
      <c r="A46" s="88">
        <v>42376</v>
      </c>
      <c r="B46" s="62" t="s">
        <v>138</v>
      </c>
      <c r="C46" s="62" t="s">
        <v>63</v>
      </c>
      <c r="D46" s="62" t="s">
        <v>76</v>
      </c>
      <c r="E46" s="161"/>
      <c r="F46" s="162" t="s">
        <v>65</v>
      </c>
      <c r="G46" s="163"/>
      <c r="H46" s="162" t="s">
        <v>65</v>
      </c>
      <c r="I46" s="215"/>
      <c r="J46" s="218"/>
      <c r="K46" s="2"/>
      <c r="L46" s="2"/>
    </row>
    <row r="47" spans="1:12" x14ac:dyDescent="0.3">
      <c r="A47" s="88">
        <v>42376</v>
      </c>
      <c r="B47" s="62" t="s">
        <v>233</v>
      </c>
      <c r="C47" s="62" t="s">
        <v>63</v>
      </c>
      <c r="D47" s="62" t="s">
        <v>76</v>
      </c>
      <c r="E47" s="161"/>
      <c r="F47" s="162" t="s">
        <v>65</v>
      </c>
      <c r="G47" s="163"/>
      <c r="H47" s="162" t="s">
        <v>65</v>
      </c>
      <c r="I47" s="215"/>
      <c r="J47" s="218"/>
      <c r="K47" s="2"/>
      <c r="L47" s="2"/>
    </row>
    <row r="48" spans="1:12" x14ac:dyDescent="0.3">
      <c r="A48" s="88">
        <v>42376</v>
      </c>
      <c r="B48" s="62" t="s">
        <v>140</v>
      </c>
      <c r="C48" s="62" t="s">
        <v>63</v>
      </c>
      <c r="D48" s="62" t="s">
        <v>76</v>
      </c>
      <c r="E48" s="161"/>
      <c r="F48" s="162" t="s">
        <v>65</v>
      </c>
      <c r="G48" s="163"/>
      <c r="H48" s="162" t="s">
        <v>65</v>
      </c>
      <c r="I48" s="215"/>
      <c r="J48" s="218"/>
      <c r="K48" s="2"/>
      <c r="L48" s="2"/>
    </row>
    <row r="49" spans="1:12" x14ac:dyDescent="0.3">
      <c r="A49" s="88">
        <v>42376</v>
      </c>
      <c r="B49" s="62" t="s">
        <v>141</v>
      </c>
      <c r="C49" s="62" t="s">
        <v>63</v>
      </c>
      <c r="D49" s="62" t="s">
        <v>76</v>
      </c>
      <c r="E49" s="161"/>
      <c r="F49" s="162" t="s">
        <v>65</v>
      </c>
      <c r="G49" s="163"/>
      <c r="H49" s="162" t="s">
        <v>65</v>
      </c>
      <c r="I49" s="215"/>
      <c r="J49" s="218"/>
      <c r="K49" s="2"/>
      <c r="L49" s="2"/>
    </row>
    <row r="50" spans="1:12" x14ac:dyDescent="0.3">
      <c r="A50" s="88">
        <v>42376</v>
      </c>
      <c r="B50" s="62" t="s">
        <v>142</v>
      </c>
      <c r="C50" s="62" t="s">
        <v>63</v>
      </c>
      <c r="D50" s="62" t="s">
        <v>76</v>
      </c>
      <c r="E50" s="161"/>
      <c r="F50" s="162" t="s">
        <v>65</v>
      </c>
      <c r="G50" s="163"/>
      <c r="H50" s="162" t="s">
        <v>65</v>
      </c>
      <c r="I50" s="215"/>
      <c r="J50" s="218"/>
      <c r="K50" s="2"/>
      <c r="L50" s="2"/>
    </row>
    <row r="51" spans="1:12" x14ac:dyDescent="0.3">
      <c r="A51" s="88">
        <v>42376</v>
      </c>
      <c r="B51" s="62" t="s">
        <v>143</v>
      </c>
      <c r="C51" s="62" t="s">
        <v>63</v>
      </c>
      <c r="D51" s="62" t="s">
        <v>76</v>
      </c>
      <c r="E51" s="161"/>
      <c r="F51" s="162" t="s">
        <v>65</v>
      </c>
      <c r="G51" s="163"/>
      <c r="H51" s="162" t="s">
        <v>65</v>
      </c>
      <c r="I51" s="215"/>
      <c r="J51" s="218"/>
      <c r="K51" s="2"/>
      <c r="L51" s="2"/>
    </row>
    <row r="52" spans="1:12" x14ac:dyDescent="0.3">
      <c r="A52" s="88">
        <v>42376</v>
      </c>
      <c r="B52" s="62" t="s">
        <v>144</v>
      </c>
      <c r="C52" s="62" t="s">
        <v>63</v>
      </c>
      <c r="D52" s="62" t="s">
        <v>76</v>
      </c>
      <c r="E52" s="161"/>
      <c r="F52" s="162" t="s">
        <v>65</v>
      </c>
      <c r="G52" s="163"/>
      <c r="H52" s="162" t="s">
        <v>65</v>
      </c>
      <c r="I52" s="215"/>
      <c r="J52" s="218"/>
      <c r="K52" s="2"/>
      <c r="L52" s="2"/>
    </row>
    <row r="53" spans="1:12" x14ac:dyDescent="0.3">
      <c r="A53" s="88">
        <v>42376</v>
      </c>
      <c r="B53" s="62" t="s">
        <v>145</v>
      </c>
      <c r="C53" s="62" t="s">
        <v>63</v>
      </c>
      <c r="D53" s="62" t="s">
        <v>76</v>
      </c>
      <c r="E53" s="161"/>
      <c r="F53" s="162" t="s">
        <v>65</v>
      </c>
      <c r="G53" s="163"/>
      <c r="H53" s="162" t="s">
        <v>65</v>
      </c>
      <c r="I53" s="215"/>
      <c r="J53" s="218"/>
      <c r="K53" s="2"/>
      <c r="L53" s="2"/>
    </row>
    <row r="54" spans="1:12" x14ac:dyDescent="0.3">
      <c r="A54" s="88">
        <v>42376</v>
      </c>
      <c r="B54" s="62" t="s">
        <v>146</v>
      </c>
      <c r="C54" s="62" t="s">
        <v>63</v>
      </c>
      <c r="D54" s="62" t="s">
        <v>76</v>
      </c>
      <c r="E54" s="161"/>
      <c r="F54" s="162" t="s">
        <v>65</v>
      </c>
      <c r="G54" s="163"/>
      <c r="H54" s="162" t="s">
        <v>65</v>
      </c>
      <c r="I54" s="215"/>
      <c r="J54" s="218"/>
      <c r="K54" s="2"/>
      <c r="L54" s="2"/>
    </row>
    <row r="55" spans="1:12" x14ac:dyDescent="0.3">
      <c r="A55" s="88">
        <v>42376</v>
      </c>
      <c r="B55" s="62" t="s">
        <v>147</v>
      </c>
      <c r="C55" s="62" t="s">
        <v>63</v>
      </c>
      <c r="D55" s="62" t="s">
        <v>76</v>
      </c>
      <c r="E55" s="161"/>
      <c r="F55" s="162" t="s">
        <v>65</v>
      </c>
      <c r="G55" s="163"/>
      <c r="H55" s="162" t="s">
        <v>65</v>
      </c>
      <c r="I55" s="215"/>
      <c r="J55" s="218"/>
      <c r="K55" s="2"/>
      <c r="L55" s="2"/>
    </row>
    <row r="56" spans="1:12" x14ac:dyDescent="0.3">
      <c r="A56" s="88">
        <v>42376</v>
      </c>
      <c r="B56" s="62" t="s">
        <v>148</v>
      </c>
      <c r="C56" s="62" t="s">
        <v>63</v>
      </c>
      <c r="D56" s="62" t="s">
        <v>76</v>
      </c>
      <c r="E56" s="161"/>
      <c r="F56" s="162" t="s">
        <v>65</v>
      </c>
      <c r="G56" s="163"/>
      <c r="H56" s="162" t="s">
        <v>65</v>
      </c>
      <c r="I56" s="215"/>
      <c r="J56" s="218"/>
      <c r="K56" s="2"/>
      <c r="L56" s="2"/>
    </row>
    <row r="57" spans="1:12" x14ac:dyDescent="0.3">
      <c r="A57" s="88">
        <v>42376</v>
      </c>
      <c r="B57" s="62" t="s">
        <v>149</v>
      </c>
      <c r="C57" s="62" t="s">
        <v>63</v>
      </c>
      <c r="D57" s="62" t="s">
        <v>76</v>
      </c>
      <c r="E57" s="161"/>
      <c r="F57" s="162" t="s">
        <v>65</v>
      </c>
      <c r="G57" s="163"/>
      <c r="H57" s="162" t="s">
        <v>65</v>
      </c>
      <c r="I57" s="215"/>
      <c r="J57" s="218"/>
      <c r="K57" s="2"/>
      <c r="L57" s="2"/>
    </row>
    <row r="58" spans="1:12" x14ac:dyDescent="0.3">
      <c r="A58" s="88">
        <v>42376</v>
      </c>
      <c r="B58" s="62" t="s">
        <v>150</v>
      </c>
      <c r="C58" s="62" t="s">
        <v>63</v>
      </c>
      <c r="D58" s="62" t="s">
        <v>76</v>
      </c>
      <c r="E58" s="161"/>
      <c r="F58" s="162" t="s">
        <v>65</v>
      </c>
      <c r="G58" s="163"/>
      <c r="H58" s="162" t="s">
        <v>65</v>
      </c>
      <c r="I58" s="215"/>
      <c r="J58" s="218"/>
      <c r="K58" s="2"/>
      <c r="L58" s="2"/>
    </row>
    <row r="59" spans="1:12" x14ac:dyDescent="0.3">
      <c r="A59" s="88">
        <v>42376</v>
      </c>
      <c r="B59" s="62" t="s">
        <v>151</v>
      </c>
      <c r="C59" s="62" t="s">
        <v>63</v>
      </c>
      <c r="D59" s="62" t="s">
        <v>76</v>
      </c>
      <c r="E59" s="161"/>
      <c r="F59" s="162" t="s">
        <v>65</v>
      </c>
      <c r="G59" s="163"/>
      <c r="H59" s="162" t="s">
        <v>65</v>
      </c>
      <c r="I59" s="215"/>
      <c r="J59" s="218"/>
      <c r="K59" s="2"/>
      <c r="L59" s="2"/>
    </row>
    <row r="60" spans="1:12" x14ac:dyDescent="0.3">
      <c r="A60" s="88">
        <v>42376</v>
      </c>
      <c r="B60" s="62" t="s">
        <v>152</v>
      </c>
      <c r="C60" s="62" t="s">
        <v>63</v>
      </c>
      <c r="D60" s="62" t="s">
        <v>76</v>
      </c>
      <c r="E60" s="161"/>
      <c r="F60" s="162" t="s">
        <v>65</v>
      </c>
      <c r="G60" s="163"/>
      <c r="H60" s="162" t="s">
        <v>65</v>
      </c>
      <c r="I60" s="215"/>
      <c r="J60" s="218"/>
      <c r="K60" s="2"/>
      <c r="L60" s="2"/>
    </row>
    <row r="61" spans="1:12" x14ac:dyDescent="0.3">
      <c r="A61" s="88">
        <v>42376</v>
      </c>
      <c r="B61" s="62" t="s">
        <v>153</v>
      </c>
      <c r="C61" s="62" t="s">
        <v>63</v>
      </c>
      <c r="D61" s="62" t="s">
        <v>76</v>
      </c>
      <c r="E61" s="161"/>
      <c r="F61" s="162" t="s">
        <v>65</v>
      </c>
      <c r="G61" s="163"/>
      <c r="H61" s="162" t="s">
        <v>65</v>
      </c>
      <c r="I61" s="215"/>
      <c r="J61" s="218"/>
      <c r="K61" s="2"/>
      <c r="L61" s="2"/>
    </row>
    <row r="62" spans="1:12" x14ac:dyDescent="0.3">
      <c r="A62" s="88">
        <v>42376</v>
      </c>
      <c r="B62" s="62" t="s">
        <v>154</v>
      </c>
      <c r="C62" s="62" t="s">
        <v>63</v>
      </c>
      <c r="D62" s="62" t="s">
        <v>76</v>
      </c>
      <c r="E62" s="161"/>
      <c r="F62" s="162" t="s">
        <v>65</v>
      </c>
      <c r="G62" s="163"/>
      <c r="H62" s="162" t="s">
        <v>65</v>
      </c>
      <c r="I62" s="215"/>
      <c r="J62" s="218"/>
      <c r="K62" s="2"/>
      <c r="L62" s="2"/>
    </row>
    <row r="63" spans="1:12" x14ac:dyDescent="0.3">
      <c r="A63" s="88">
        <v>42376</v>
      </c>
      <c r="B63" s="62" t="s">
        <v>155</v>
      </c>
      <c r="C63" s="62" t="s">
        <v>63</v>
      </c>
      <c r="D63" s="62" t="s">
        <v>76</v>
      </c>
      <c r="E63" s="161"/>
      <c r="F63" s="162" t="s">
        <v>65</v>
      </c>
      <c r="G63" s="163"/>
      <c r="H63" s="162" t="s">
        <v>65</v>
      </c>
      <c r="I63" s="215"/>
      <c r="J63" s="218"/>
      <c r="K63" s="2"/>
      <c r="L63" s="2"/>
    </row>
    <row r="64" spans="1:12" x14ac:dyDescent="0.3">
      <c r="A64" s="88">
        <v>42376</v>
      </c>
      <c r="B64" s="62" t="s">
        <v>156</v>
      </c>
      <c r="C64" s="62" t="s">
        <v>63</v>
      </c>
      <c r="D64" s="62" t="s">
        <v>76</v>
      </c>
      <c r="E64" s="161"/>
      <c r="F64" s="162" t="s">
        <v>65</v>
      </c>
      <c r="G64" s="163"/>
      <c r="H64" s="162" t="s">
        <v>65</v>
      </c>
      <c r="I64" s="215"/>
      <c r="J64" s="218"/>
      <c r="K64" s="2"/>
      <c r="L64" s="2"/>
    </row>
    <row r="65" spans="1:12" x14ac:dyDescent="0.3">
      <c r="A65" s="88">
        <v>42376</v>
      </c>
      <c r="B65" s="62" t="s">
        <v>157</v>
      </c>
      <c r="C65" s="62" t="s">
        <v>63</v>
      </c>
      <c r="D65" s="62" t="s">
        <v>76</v>
      </c>
      <c r="E65" s="161"/>
      <c r="F65" s="162" t="s">
        <v>65</v>
      </c>
      <c r="G65" s="163"/>
      <c r="H65" s="162" t="s">
        <v>65</v>
      </c>
      <c r="I65" s="215"/>
      <c r="J65" s="218"/>
      <c r="K65" s="2"/>
      <c r="L65" s="2"/>
    </row>
    <row r="66" spans="1:12" x14ac:dyDescent="0.3">
      <c r="A66" s="88">
        <v>42376</v>
      </c>
      <c r="B66" s="62" t="s">
        <v>166</v>
      </c>
      <c r="C66" s="62" t="s">
        <v>63</v>
      </c>
      <c r="D66" s="62" t="s">
        <v>76</v>
      </c>
      <c r="E66" s="161"/>
      <c r="F66" s="162" t="s">
        <v>65</v>
      </c>
      <c r="G66" s="163"/>
      <c r="H66" s="162" t="s">
        <v>65</v>
      </c>
      <c r="I66" s="215"/>
      <c r="J66" s="218"/>
      <c r="K66" s="2"/>
      <c r="L66" s="2"/>
    </row>
    <row r="67" spans="1:12" x14ac:dyDescent="0.3">
      <c r="A67" s="88">
        <v>42376</v>
      </c>
      <c r="B67" s="62" t="s">
        <v>167</v>
      </c>
      <c r="C67" s="62" t="s">
        <v>63</v>
      </c>
      <c r="D67" s="62" t="s">
        <v>76</v>
      </c>
      <c r="E67" s="161"/>
      <c r="F67" s="162" t="s">
        <v>65</v>
      </c>
      <c r="G67" s="163"/>
      <c r="H67" s="162" t="s">
        <v>65</v>
      </c>
      <c r="I67" s="215"/>
      <c r="J67" s="218"/>
      <c r="K67" s="2"/>
      <c r="L67" s="2"/>
    </row>
    <row r="68" spans="1:12" x14ac:dyDescent="0.3">
      <c r="A68" s="88">
        <v>42376</v>
      </c>
      <c r="B68" s="62" t="s">
        <v>168</v>
      </c>
      <c r="C68" s="62" t="s">
        <v>63</v>
      </c>
      <c r="D68" s="62" t="s">
        <v>76</v>
      </c>
      <c r="E68" s="161"/>
      <c r="F68" s="162" t="s">
        <v>65</v>
      </c>
      <c r="G68" s="163"/>
      <c r="H68" s="162" t="s">
        <v>65</v>
      </c>
      <c r="I68" s="215"/>
      <c r="J68" s="218"/>
      <c r="K68" s="2"/>
      <c r="L68" s="2"/>
    </row>
    <row r="69" spans="1:12" x14ac:dyDescent="0.3">
      <c r="A69" s="88">
        <v>42376</v>
      </c>
      <c r="B69" s="62" t="s">
        <v>169</v>
      </c>
      <c r="C69" s="62" t="s">
        <v>63</v>
      </c>
      <c r="D69" s="62" t="s">
        <v>76</v>
      </c>
      <c r="E69" s="161"/>
      <c r="F69" s="162" t="s">
        <v>65</v>
      </c>
      <c r="G69" s="163"/>
      <c r="H69" s="162" t="s">
        <v>65</v>
      </c>
      <c r="I69" s="215"/>
      <c r="J69" s="218"/>
      <c r="K69" s="2"/>
      <c r="L69" s="2"/>
    </row>
    <row r="70" spans="1:12" x14ac:dyDescent="0.3">
      <c r="A70" s="88">
        <v>42376</v>
      </c>
      <c r="B70" s="62" t="s">
        <v>171</v>
      </c>
      <c r="C70" s="62" t="s">
        <v>63</v>
      </c>
      <c r="D70" s="62" t="s">
        <v>76</v>
      </c>
      <c r="E70" s="161"/>
      <c r="F70" s="162" t="s">
        <v>65</v>
      </c>
      <c r="G70" s="163"/>
      <c r="H70" s="162" t="s">
        <v>65</v>
      </c>
      <c r="I70" s="215"/>
      <c r="J70" s="218"/>
      <c r="K70" s="2"/>
      <c r="L70" s="2"/>
    </row>
    <row r="71" spans="1:12" x14ac:dyDescent="0.3">
      <c r="A71" s="88">
        <v>42376</v>
      </c>
      <c r="B71" s="62" t="s">
        <v>172</v>
      </c>
      <c r="C71" s="62" t="s">
        <v>63</v>
      </c>
      <c r="D71" s="62" t="s">
        <v>76</v>
      </c>
      <c r="E71" s="161"/>
      <c r="F71" s="162" t="s">
        <v>65</v>
      </c>
      <c r="G71" s="163"/>
      <c r="H71" s="162" t="s">
        <v>65</v>
      </c>
      <c r="I71" s="215"/>
      <c r="J71" s="218"/>
      <c r="K71" s="2"/>
      <c r="L71" s="2"/>
    </row>
    <row r="72" spans="1:12" x14ac:dyDescent="0.3">
      <c r="A72" s="88">
        <v>42376</v>
      </c>
      <c r="B72" s="62" t="s">
        <v>174</v>
      </c>
      <c r="C72" s="62" t="s">
        <v>63</v>
      </c>
      <c r="D72" s="62" t="s">
        <v>76</v>
      </c>
      <c r="E72" s="161"/>
      <c r="F72" s="162" t="s">
        <v>65</v>
      </c>
      <c r="G72" s="163"/>
      <c r="H72" s="162" t="s">
        <v>65</v>
      </c>
      <c r="I72" s="215"/>
      <c r="J72" s="218"/>
      <c r="K72" s="2"/>
      <c r="L72" s="2"/>
    </row>
    <row r="73" spans="1:12" x14ac:dyDescent="0.3">
      <c r="A73" s="88">
        <v>42376</v>
      </c>
      <c r="B73" s="62" t="s">
        <v>175</v>
      </c>
      <c r="C73" s="62" t="s">
        <v>63</v>
      </c>
      <c r="D73" s="62" t="s">
        <v>76</v>
      </c>
      <c r="E73" s="161"/>
      <c r="F73" s="162" t="s">
        <v>65</v>
      </c>
      <c r="G73" s="163"/>
      <c r="H73" s="162" t="s">
        <v>65</v>
      </c>
      <c r="I73" s="215"/>
      <c r="J73" s="218"/>
      <c r="K73" s="2"/>
      <c r="L73" s="2"/>
    </row>
    <row r="74" spans="1:12" x14ac:dyDescent="0.3">
      <c r="A74" s="88">
        <v>42376</v>
      </c>
      <c r="B74" s="62" t="s">
        <v>176</v>
      </c>
      <c r="C74" s="62" t="s">
        <v>63</v>
      </c>
      <c r="D74" s="62" t="s">
        <v>76</v>
      </c>
      <c r="E74" s="161"/>
      <c r="F74" s="162" t="s">
        <v>65</v>
      </c>
      <c r="G74" s="163"/>
      <c r="H74" s="162" t="s">
        <v>65</v>
      </c>
      <c r="I74" s="215"/>
      <c r="J74" s="218"/>
      <c r="K74" s="2"/>
      <c r="L74" s="2"/>
    </row>
    <row r="75" spans="1:12" x14ac:dyDescent="0.3">
      <c r="A75" s="88">
        <v>42376</v>
      </c>
      <c r="B75" s="62" t="s">
        <v>177</v>
      </c>
      <c r="C75" s="62" t="s">
        <v>63</v>
      </c>
      <c r="D75" s="62" t="s">
        <v>76</v>
      </c>
      <c r="E75" s="161"/>
      <c r="F75" s="162" t="s">
        <v>65</v>
      </c>
      <c r="G75" s="163"/>
      <c r="H75" s="162" t="s">
        <v>65</v>
      </c>
      <c r="I75" s="215"/>
      <c r="J75" s="218"/>
      <c r="K75" s="2"/>
      <c r="L75" s="2"/>
    </row>
    <row r="76" spans="1:12" x14ac:dyDescent="0.3">
      <c r="A76" s="88">
        <v>42376</v>
      </c>
      <c r="B76" s="62" t="s">
        <v>179</v>
      </c>
      <c r="C76" s="62" t="s">
        <v>63</v>
      </c>
      <c r="D76" s="62" t="s">
        <v>76</v>
      </c>
      <c r="E76" s="161"/>
      <c r="F76" s="162" t="s">
        <v>65</v>
      </c>
      <c r="G76" s="163"/>
      <c r="H76" s="162" t="s">
        <v>65</v>
      </c>
      <c r="I76" s="215"/>
      <c r="J76" s="218"/>
      <c r="K76" s="2"/>
      <c r="L76" s="2"/>
    </row>
    <row r="77" spans="1:12" x14ac:dyDescent="0.3">
      <c r="A77" s="88">
        <v>42376</v>
      </c>
      <c r="B77" s="62" t="s">
        <v>180</v>
      </c>
      <c r="C77" s="62" t="s">
        <v>63</v>
      </c>
      <c r="D77" s="62" t="s">
        <v>76</v>
      </c>
      <c r="E77" s="161"/>
      <c r="F77" s="162" t="s">
        <v>65</v>
      </c>
      <c r="G77" s="163"/>
      <c r="H77" s="162" t="s">
        <v>65</v>
      </c>
      <c r="I77" s="215"/>
      <c r="J77" s="218"/>
      <c r="K77" s="2"/>
      <c r="L77" s="2"/>
    </row>
    <row r="78" spans="1:12" x14ac:dyDescent="0.3">
      <c r="A78" s="88">
        <v>42376</v>
      </c>
      <c r="B78" s="62" t="s">
        <v>181</v>
      </c>
      <c r="C78" s="62" t="s">
        <v>63</v>
      </c>
      <c r="D78" s="62" t="s">
        <v>76</v>
      </c>
      <c r="E78" s="161"/>
      <c r="F78" s="162" t="s">
        <v>65</v>
      </c>
      <c r="G78" s="163"/>
      <c r="H78" s="162" t="s">
        <v>65</v>
      </c>
      <c r="I78" s="215"/>
      <c r="J78" s="218"/>
      <c r="K78" s="2"/>
      <c r="L78" s="2"/>
    </row>
    <row r="79" spans="1:12" x14ac:dyDescent="0.3">
      <c r="A79" s="88">
        <v>42376</v>
      </c>
      <c r="B79" s="62" t="s">
        <v>182</v>
      </c>
      <c r="C79" s="62" t="s">
        <v>63</v>
      </c>
      <c r="D79" s="62" t="s">
        <v>76</v>
      </c>
      <c r="E79" s="161"/>
      <c r="F79" s="162" t="s">
        <v>65</v>
      </c>
      <c r="G79" s="163"/>
      <c r="H79" s="162" t="s">
        <v>65</v>
      </c>
      <c r="I79" s="215"/>
      <c r="J79" s="218"/>
      <c r="K79" s="2"/>
      <c r="L79" s="2"/>
    </row>
    <row r="80" spans="1:12" x14ac:dyDescent="0.3">
      <c r="A80" s="88">
        <v>42376</v>
      </c>
      <c r="B80" s="62" t="s">
        <v>183</v>
      </c>
      <c r="C80" s="62" t="s">
        <v>63</v>
      </c>
      <c r="D80" s="62" t="s">
        <v>76</v>
      </c>
      <c r="E80" s="161"/>
      <c r="F80" s="162" t="s">
        <v>65</v>
      </c>
      <c r="G80" s="163"/>
      <c r="H80" s="162" t="s">
        <v>65</v>
      </c>
      <c r="I80" s="215"/>
      <c r="J80" s="218"/>
      <c r="K80" s="2"/>
      <c r="L80" s="2"/>
    </row>
    <row r="81" spans="1:12" x14ac:dyDescent="0.3">
      <c r="A81" s="88">
        <v>42376</v>
      </c>
      <c r="B81" s="62" t="s">
        <v>184</v>
      </c>
      <c r="C81" s="62" t="s">
        <v>63</v>
      </c>
      <c r="D81" s="62" t="s">
        <v>76</v>
      </c>
      <c r="E81" s="161"/>
      <c r="F81" s="162" t="s">
        <v>65</v>
      </c>
      <c r="G81" s="163"/>
      <c r="H81" s="162" t="s">
        <v>65</v>
      </c>
      <c r="I81" s="215"/>
      <c r="J81" s="218"/>
      <c r="K81" s="2"/>
      <c r="L81" s="2"/>
    </row>
    <row r="82" spans="1:12" x14ac:dyDescent="0.3">
      <c r="A82" s="88">
        <v>42376</v>
      </c>
      <c r="B82" s="62" t="s">
        <v>185</v>
      </c>
      <c r="C82" s="62" t="s">
        <v>63</v>
      </c>
      <c r="D82" s="62" t="s">
        <v>76</v>
      </c>
      <c r="E82" s="161"/>
      <c r="F82" s="162" t="s">
        <v>65</v>
      </c>
      <c r="G82" s="163"/>
      <c r="H82" s="162" t="s">
        <v>65</v>
      </c>
      <c r="I82" s="215"/>
      <c r="J82" s="218"/>
      <c r="K82" s="2"/>
      <c r="L82" s="2"/>
    </row>
    <row r="83" spans="1:12" x14ac:dyDescent="0.3">
      <c r="A83" s="88">
        <v>42376</v>
      </c>
      <c r="B83" s="62" t="s">
        <v>186</v>
      </c>
      <c r="C83" s="62" t="s">
        <v>63</v>
      </c>
      <c r="D83" s="62" t="s">
        <v>76</v>
      </c>
      <c r="E83" s="161"/>
      <c r="F83" s="162" t="s">
        <v>65</v>
      </c>
      <c r="G83" s="163"/>
      <c r="H83" s="162" t="s">
        <v>65</v>
      </c>
      <c r="I83" s="215"/>
      <c r="J83" s="218"/>
      <c r="K83" s="2"/>
      <c r="L83" s="2"/>
    </row>
    <row r="84" spans="1:12" x14ac:dyDescent="0.3">
      <c r="A84" s="88">
        <v>42376</v>
      </c>
      <c r="B84" s="62" t="s">
        <v>187</v>
      </c>
      <c r="C84" s="62" t="s">
        <v>63</v>
      </c>
      <c r="D84" s="62" t="s">
        <v>76</v>
      </c>
      <c r="E84" s="161"/>
      <c r="F84" s="162" t="s">
        <v>65</v>
      </c>
      <c r="G84" s="163"/>
      <c r="H84" s="162" t="s">
        <v>65</v>
      </c>
      <c r="I84" s="215"/>
      <c r="J84" s="218"/>
      <c r="K84" s="2"/>
      <c r="L84" s="2"/>
    </row>
    <row r="85" spans="1:12" x14ac:dyDescent="0.3">
      <c r="A85" s="88">
        <v>42376</v>
      </c>
      <c r="B85" s="62" t="s">
        <v>188</v>
      </c>
      <c r="C85" s="62" t="s">
        <v>63</v>
      </c>
      <c r="D85" s="62" t="s">
        <v>76</v>
      </c>
      <c r="E85" s="161"/>
      <c r="F85" s="162" t="s">
        <v>65</v>
      </c>
      <c r="G85" s="163"/>
      <c r="H85" s="162" t="s">
        <v>65</v>
      </c>
      <c r="I85" s="215"/>
      <c r="J85" s="218"/>
      <c r="K85" s="2"/>
      <c r="L85" s="2"/>
    </row>
    <row r="86" spans="1:12" x14ac:dyDescent="0.3">
      <c r="A86" s="88">
        <v>42376</v>
      </c>
      <c r="B86" s="62" t="s">
        <v>189</v>
      </c>
      <c r="C86" s="62" t="s">
        <v>63</v>
      </c>
      <c r="D86" s="62" t="s">
        <v>76</v>
      </c>
      <c r="E86" s="161"/>
      <c r="F86" s="162" t="s">
        <v>65</v>
      </c>
      <c r="G86" s="163"/>
      <c r="H86" s="162" t="s">
        <v>65</v>
      </c>
      <c r="I86" s="215"/>
      <c r="J86" s="218"/>
      <c r="K86" s="2"/>
      <c r="L86" s="2"/>
    </row>
    <row r="87" spans="1:12" x14ac:dyDescent="0.3">
      <c r="A87" s="88">
        <v>42376</v>
      </c>
      <c r="B87" s="62" t="s">
        <v>190</v>
      </c>
      <c r="C87" s="62" t="s">
        <v>63</v>
      </c>
      <c r="D87" s="62" t="s">
        <v>76</v>
      </c>
      <c r="E87" s="161"/>
      <c r="F87" s="162" t="s">
        <v>65</v>
      </c>
      <c r="G87" s="163"/>
      <c r="H87" s="162" t="s">
        <v>65</v>
      </c>
      <c r="I87" s="215"/>
      <c r="J87" s="218"/>
      <c r="K87" s="2"/>
      <c r="L87" s="2"/>
    </row>
    <row r="88" spans="1:12" x14ac:dyDescent="0.3">
      <c r="A88" s="88">
        <v>42376</v>
      </c>
      <c r="B88" s="62" t="s">
        <v>191</v>
      </c>
      <c r="C88" s="62" t="s">
        <v>63</v>
      </c>
      <c r="D88" s="62" t="s">
        <v>76</v>
      </c>
      <c r="E88" s="161"/>
      <c r="F88" s="162" t="s">
        <v>65</v>
      </c>
      <c r="G88" s="163"/>
      <c r="H88" s="162" t="s">
        <v>65</v>
      </c>
      <c r="I88" s="215"/>
      <c r="J88" s="218"/>
      <c r="K88" s="2"/>
      <c r="L88" s="2"/>
    </row>
    <row r="89" spans="1:12" x14ac:dyDescent="0.3">
      <c r="A89" s="88">
        <v>42376</v>
      </c>
      <c r="B89" s="62" t="s">
        <v>192</v>
      </c>
      <c r="C89" s="62" t="s">
        <v>63</v>
      </c>
      <c r="D89" s="62" t="s">
        <v>76</v>
      </c>
      <c r="E89" s="161"/>
      <c r="F89" s="162" t="s">
        <v>65</v>
      </c>
      <c r="G89" s="163"/>
      <c r="H89" s="162" t="s">
        <v>65</v>
      </c>
      <c r="I89" s="215"/>
      <c r="J89" s="218"/>
      <c r="K89" s="2"/>
      <c r="L89" s="2"/>
    </row>
    <row r="90" spans="1:12" x14ac:dyDescent="0.3">
      <c r="A90" s="88">
        <v>42376</v>
      </c>
      <c r="B90" s="62" t="s">
        <v>193</v>
      </c>
      <c r="C90" s="62" t="s">
        <v>63</v>
      </c>
      <c r="D90" s="62" t="s">
        <v>76</v>
      </c>
      <c r="E90" s="161"/>
      <c r="F90" s="162" t="s">
        <v>65</v>
      </c>
      <c r="G90" s="163"/>
      <c r="H90" s="162" t="s">
        <v>65</v>
      </c>
      <c r="I90" s="215"/>
      <c r="J90" s="218"/>
      <c r="K90" s="2"/>
      <c r="L90" s="2"/>
    </row>
    <row r="91" spans="1:12" x14ac:dyDescent="0.3">
      <c r="A91" s="88">
        <v>42376</v>
      </c>
      <c r="B91" s="62" t="s">
        <v>194</v>
      </c>
      <c r="C91" s="62" t="s">
        <v>63</v>
      </c>
      <c r="D91" s="62" t="s">
        <v>76</v>
      </c>
      <c r="E91" s="161"/>
      <c r="F91" s="162" t="s">
        <v>65</v>
      </c>
      <c r="G91" s="163"/>
      <c r="H91" s="162" t="s">
        <v>65</v>
      </c>
      <c r="I91" s="215"/>
      <c r="J91" s="218"/>
      <c r="K91" s="2"/>
      <c r="L91" s="2"/>
    </row>
    <row r="92" spans="1:12" x14ac:dyDescent="0.3">
      <c r="A92" s="88">
        <v>42376</v>
      </c>
      <c r="B92" s="62" t="s">
        <v>195</v>
      </c>
      <c r="C92" s="62" t="s">
        <v>63</v>
      </c>
      <c r="D92" s="62" t="s">
        <v>76</v>
      </c>
      <c r="E92" s="161"/>
      <c r="F92" s="162" t="s">
        <v>65</v>
      </c>
      <c r="G92" s="163"/>
      <c r="H92" s="162" t="s">
        <v>65</v>
      </c>
      <c r="I92" s="215"/>
      <c r="J92" s="218"/>
      <c r="K92" s="2"/>
      <c r="L92" s="2"/>
    </row>
    <row r="93" spans="1:12" x14ac:dyDescent="0.3">
      <c r="A93" s="88">
        <v>42376</v>
      </c>
      <c r="B93" s="62" t="s">
        <v>196</v>
      </c>
      <c r="C93" s="62" t="s">
        <v>63</v>
      </c>
      <c r="D93" s="62" t="s">
        <v>76</v>
      </c>
      <c r="E93" s="161"/>
      <c r="F93" s="162" t="s">
        <v>65</v>
      </c>
      <c r="G93" s="163"/>
      <c r="H93" s="162" t="s">
        <v>65</v>
      </c>
      <c r="I93" s="215"/>
      <c r="J93" s="218"/>
      <c r="K93" s="2"/>
      <c r="L93" s="2"/>
    </row>
    <row r="94" spans="1:12" x14ac:dyDescent="0.3">
      <c r="A94" s="88">
        <v>42376</v>
      </c>
      <c r="B94" s="62" t="s">
        <v>197</v>
      </c>
      <c r="C94" s="62" t="s">
        <v>63</v>
      </c>
      <c r="D94" s="62" t="s">
        <v>76</v>
      </c>
      <c r="E94" s="161"/>
      <c r="F94" s="162" t="s">
        <v>65</v>
      </c>
      <c r="G94" s="163"/>
      <c r="H94" s="162" t="s">
        <v>65</v>
      </c>
      <c r="I94" s="215"/>
      <c r="J94" s="218"/>
      <c r="K94" s="2"/>
      <c r="L94" s="2"/>
    </row>
    <row r="95" spans="1:12" x14ac:dyDescent="0.3">
      <c r="A95" s="88">
        <v>42376</v>
      </c>
      <c r="B95" s="62" t="s">
        <v>198</v>
      </c>
      <c r="C95" s="62" t="s">
        <v>63</v>
      </c>
      <c r="D95" s="62" t="s">
        <v>76</v>
      </c>
      <c r="E95" s="161"/>
      <c r="F95" s="162" t="s">
        <v>65</v>
      </c>
      <c r="G95" s="163"/>
      <c r="H95" s="162" t="s">
        <v>65</v>
      </c>
      <c r="I95" s="215"/>
      <c r="J95" s="218"/>
      <c r="K95" s="2"/>
      <c r="L95" s="2"/>
    </row>
    <row r="96" spans="1:12" x14ac:dyDescent="0.3">
      <c r="A96" s="88">
        <v>42376</v>
      </c>
      <c r="B96" s="62" t="s">
        <v>199</v>
      </c>
      <c r="C96" s="62" t="s">
        <v>63</v>
      </c>
      <c r="D96" s="62" t="s">
        <v>76</v>
      </c>
      <c r="E96" s="161"/>
      <c r="F96" s="162" t="s">
        <v>65</v>
      </c>
      <c r="G96" s="163"/>
      <c r="H96" s="162" t="s">
        <v>65</v>
      </c>
      <c r="I96" s="215"/>
      <c r="J96" s="218"/>
      <c r="K96" s="2"/>
      <c r="L96" s="2"/>
    </row>
    <row r="97" spans="1:12" x14ac:dyDescent="0.3">
      <c r="A97" s="88">
        <v>42376</v>
      </c>
      <c r="B97" s="62" t="s">
        <v>200</v>
      </c>
      <c r="C97" s="62" t="s">
        <v>63</v>
      </c>
      <c r="D97" s="62" t="s">
        <v>76</v>
      </c>
      <c r="E97" s="161"/>
      <c r="F97" s="162" t="s">
        <v>65</v>
      </c>
      <c r="G97" s="163"/>
      <c r="H97" s="162" t="s">
        <v>65</v>
      </c>
      <c r="I97" s="215"/>
      <c r="J97" s="218"/>
      <c r="K97" s="2"/>
      <c r="L97" s="2"/>
    </row>
    <row r="98" spans="1:12" x14ac:dyDescent="0.3">
      <c r="A98" s="88">
        <v>42376</v>
      </c>
      <c r="B98" s="62" t="s">
        <v>202</v>
      </c>
      <c r="C98" s="62" t="s">
        <v>63</v>
      </c>
      <c r="D98" s="62" t="s">
        <v>76</v>
      </c>
      <c r="E98" s="161"/>
      <c r="F98" s="162" t="s">
        <v>65</v>
      </c>
      <c r="G98" s="163"/>
      <c r="H98" s="162" t="s">
        <v>65</v>
      </c>
      <c r="I98" s="215"/>
      <c r="J98" s="218"/>
      <c r="K98" s="2"/>
      <c r="L98" s="2"/>
    </row>
    <row r="99" spans="1:12" x14ac:dyDescent="0.3">
      <c r="A99" s="88">
        <v>42376</v>
      </c>
      <c r="B99" s="62" t="s">
        <v>203</v>
      </c>
      <c r="C99" s="62" t="s">
        <v>63</v>
      </c>
      <c r="D99" s="62" t="s">
        <v>76</v>
      </c>
      <c r="E99" s="161"/>
      <c r="F99" s="162" t="s">
        <v>65</v>
      </c>
      <c r="G99" s="163"/>
      <c r="H99" s="162" t="s">
        <v>65</v>
      </c>
      <c r="I99" s="215"/>
      <c r="J99" s="218"/>
      <c r="K99" s="2"/>
      <c r="L99" s="2"/>
    </row>
    <row r="100" spans="1:12" x14ac:dyDescent="0.3">
      <c r="A100" s="88">
        <v>42376</v>
      </c>
      <c r="B100" s="62" t="s">
        <v>204</v>
      </c>
      <c r="C100" s="62" t="s">
        <v>63</v>
      </c>
      <c r="D100" s="62" t="s">
        <v>76</v>
      </c>
      <c r="E100" s="161"/>
      <c r="F100" s="162" t="s">
        <v>65</v>
      </c>
      <c r="G100" s="163"/>
      <c r="H100" s="162" t="s">
        <v>65</v>
      </c>
      <c r="I100" s="215"/>
      <c r="J100" s="218"/>
      <c r="K100" s="2"/>
      <c r="L100" s="2"/>
    </row>
    <row r="101" spans="1:12" x14ac:dyDescent="0.3">
      <c r="A101" s="88">
        <v>42376</v>
      </c>
      <c r="B101" s="62" t="s">
        <v>205</v>
      </c>
      <c r="C101" s="62" t="s">
        <v>63</v>
      </c>
      <c r="D101" s="62" t="s">
        <v>76</v>
      </c>
      <c r="E101" s="161"/>
      <c r="F101" s="162" t="s">
        <v>65</v>
      </c>
      <c r="G101" s="163"/>
      <c r="H101" s="162" t="s">
        <v>65</v>
      </c>
      <c r="I101" s="215"/>
      <c r="J101" s="218"/>
      <c r="K101" s="2"/>
      <c r="L101" s="2"/>
    </row>
    <row r="102" spans="1:12" x14ac:dyDescent="0.3">
      <c r="A102" s="88">
        <v>42376</v>
      </c>
      <c r="B102" s="62" t="s">
        <v>206</v>
      </c>
      <c r="C102" s="62" t="s">
        <v>63</v>
      </c>
      <c r="D102" s="62" t="s">
        <v>76</v>
      </c>
      <c r="E102" s="161"/>
      <c r="F102" s="162" t="s">
        <v>65</v>
      </c>
      <c r="G102" s="163"/>
      <c r="H102" s="162" t="s">
        <v>65</v>
      </c>
      <c r="I102" s="215"/>
      <c r="J102" s="218"/>
      <c r="K102" s="2"/>
      <c r="L102" s="2"/>
    </row>
    <row r="103" spans="1:12" x14ac:dyDescent="0.3">
      <c r="A103" s="88">
        <v>42376</v>
      </c>
      <c r="B103" s="62" t="s">
        <v>207</v>
      </c>
      <c r="C103" s="62" t="s">
        <v>63</v>
      </c>
      <c r="D103" s="62" t="s">
        <v>76</v>
      </c>
      <c r="E103" s="161"/>
      <c r="F103" s="162" t="s">
        <v>65</v>
      </c>
      <c r="G103" s="163"/>
      <c r="H103" s="162" t="s">
        <v>65</v>
      </c>
      <c r="I103" s="215"/>
      <c r="J103" s="218"/>
      <c r="K103" s="2"/>
      <c r="L103" s="2"/>
    </row>
    <row r="104" spans="1:12" x14ac:dyDescent="0.3">
      <c r="A104" s="88">
        <v>42376</v>
      </c>
      <c r="B104" s="91" t="s">
        <v>208</v>
      </c>
      <c r="C104" s="62" t="s">
        <v>63</v>
      </c>
      <c r="D104" s="62" t="s">
        <v>76</v>
      </c>
      <c r="E104" s="214">
        <v>2.1000000000000001E-2</v>
      </c>
      <c r="F104" s="162" t="s">
        <v>88</v>
      </c>
      <c r="G104" s="163"/>
      <c r="H104" s="162" t="s">
        <v>65</v>
      </c>
      <c r="I104" s="215"/>
      <c r="J104" s="218"/>
      <c r="K104" s="2"/>
      <c r="L104" s="2"/>
    </row>
    <row r="105" spans="1:12" x14ac:dyDescent="0.3">
      <c r="A105" s="88">
        <v>42376</v>
      </c>
      <c r="B105" s="62" t="s">
        <v>209</v>
      </c>
      <c r="C105" s="62" t="s">
        <v>63</v>
      </c>
      <c r="D105" s="62" t="s">
        <v>76</v>
      </c>
      <c r="E105" s="161"/>
      <c r="F105" s="162" t="s">
        <v>65</v>
      </c>
      <c r="G105" s="163"/>
      <c r="H105" s="162" t="s">
        <v>65</v>
      </c>
      <c r="I105" s="215"/>
      <c r="J105" s="218"/>
      <c r="K105" s="2"/>
      <c r="L105" s="2"/>
    </row>
    <row r="106" spans="1:12" x14ac:dyDescent="0.3">
      <c r="A106" s="88">
        <v>42376</v>
      </c>
      <c r="B106" s="62" t="s">
        <v>210</v>
      </c>
      <c r="C106" s="62" t="s">
        <v>63</v>
      </c>
      <c r="D106" s="62" t="s">
        <v>76</v>
      </c>
      <c r="E106" s="161"/>
      <c r="F106" s="162" t="s">
        <v>65</v>
      </c>
      <c r="G106" s="163"/>
      <c r="H106" s="162" t="s">
        <v>65</v>
      </c>
      <c r="I106" s="215"/>
      <c r="J106" s="218"/>
      <c r="K106" s="2"/>
      <c r="L106" s="2"/>
    </row>
    <row r="107" spans="1:12" x14ac:dyDescent="0.3">
      <c r="A107" s="88">
        <v>42376</v>
      </c>
      <c r="B107" s="62" t="s">
        <v>211</v>
      </c>
      <c r="C107" s="62" t="s">
        <v>63</v>
      </c>
      <c r="D107" s="62" t="s">
        <v>76</v>
      </c>
      <c r="E107" s="161"/>
      <c r="F107" s="162" t="s">
        <v>65</v>
      </c>
      <c r="G107" s="163"/>
      <c r="H107" s="162" t="s">
        <v>65</v>
      </c>
      <c r="I107" s="215"/>
      <c r="J107" s="218"/>
      <c r="K107" s="2"/>
      <c r="L107" s="2"/>
    </row>
    <row r="108" spans="1:12" x14ac:dyDescent="0.3">
      <c r="A108" s="88">
        <v>42376</v>
      </c>
      <c r="B108" s="62" t="s">
        <v>212</v>
      </c>
      <c r="C108" s="62" t="s">
        <v>63</v>
      </c>
      <c r="D108" s="62" t="s">
        <v>76</v>
      </c>
      <c r="E108" s="161"/>
      <c r="F108" s="162" t="s">
        <v>65</v>
      </c>
      <c r="G108" s="163"/>
      <c r="H108" s="162" t="s">
        <v>65</v>
      </c>
      <c r="I108" s="215"/>
      <c r="J108" s="218"/>
      <c r="K108" s="2"/>
      <c r="L108" s="2"/>
    </row>
    <row r="109" spans="1:12" x14ac:dyDescent="0.3">
      <c r="A109" s="88">
        <v>42376</v>
      </c>
      <c r="B109" s="62" t="s">
        <v>213</v>
      </c>
      <c r="C109" s="62" t="s">
        <v>63</v>
      </c>
      <c r="D109" s="62" t="s">
        <v>76</v>
      </c>
      <c r="E109" s="161"/>
      <c r="F109" s="162" t="s">
        <v>65</v>
      </c>
      <c r="G109" s="163"/>
      <c r="H109" s="162" t="s">
        <v>65</v>
      </c>
      <c r="I109" s="215"/>
      <c r="J109" s="218"/>
      <c r="K109" s="2"/>
      <c r="L109" s="2"/>
    </row>
    <row r="110" spans="1:12" x14ac:dyDescent="0.3">
      <c r="A110" s="88">
        <v>42376</v>
      </c>
      <c r="B110" s="62" t="s">
        <v>214</v>
      </c>
      <c r="C110" s="62" t="s">
        <v>63</v>
      </c>
      <c r="D110" s="62" t="s">
        <v>76</v>
      </c>
      <c r="E110" s="161"/>
      <c r="F110" s="162" t="s">
        <v>65</v>
      </c>
      <c r="G110" s="163"/>
      <c r="H110" s="162" t="s">
        <v>65</v>
      </c>
      <c r="I110" s="215"/>
      <c r="J110" s="218"/>
      <c r="K110" s="2"/>
      <c r="L110" s="2"/>
    </row>
    <row r="111" spans="1:12" x14ac:dyDescent="0.3">
      <c r="A111" s="88">
        <v>42376</v>
      </c>
      <c r="B111" s="62" t="s">
        <v>215</v>
      </c>
      <c r="C111" s="62" t="s">
        <v>63</v>
      </c>
      <c r="D111" s="62" t="s">
        <v>76</v>
      </c>
      <c r="E111" s="161"/>
      <c r="F111" s="162" t="s">
        <v>65</v>
      </c>
      <c r="G111" s="163"/>
      <c r="H111" s="162" t="s">
        <v>65</v>
      </c>
      <c r="I111" s="215"/>
      <c r="J111" s="218"/>
      <c r="K111" s="2"/>
      <c r="L111" s="2"/>
    </row>
    <row r="112" spans="1:12" x14ac:dyDescent="0.3">
      <c r="A112" s="88">
        <v>42376</v>
      </c>
      <c r="B112" s="62" t="s">
        <v>216</v>
      </c>
      <c r="C112" s="62" t="s">
        <v>63</v>
      </c>
      <c r="D112" s="62" t="s">
        <v>76</v>
      </c>
      <c r="E112" s="161"/>
      <c r="F112" s="162" t="s">
        <v>65</v>
      </c>
      <c r="G112" s="163"/>
      <c r="H112" s="162" t="s">
        <v>65</v>
      </c>
      <c r="I112" s="215"/>
      <c r="J112" s="218"/>
      <c r="K112" s="2"/>
      <c r="L112" s="2"/>
    </row>
    <row r="113" spans="1:12" x14ac:dyDescent="0.3">
      <c r="A113" s="88">
        <v>42376</v>
      </c>
      <c r="B113" s="91" t="s">
        <v>217</v>
      </c>
      <c r="C113" s="62" t="s">
        <v>63</v>
      </c>
      <c r="D113" s="62" t="s">
        <v>76</v>
      </c>
      <c r="E113" s="214">
        <v>1.1000000000000001</v>
      </c>
      <c r="F113" s="162" t="s">
        <v>88</v>
      </c>
      <c r="G113" s="164">
        <v>1</v>
      </c>
      <c r="H113" s="162" t="s">
        <v>88</v>
      </c>
      <c r="I113" s="215"/>
      <c r="J113" s="218"/>
      <c r="K113" s="2"/>
      <c r="L113" s="2"/>
    </row>
    <row r="114" spans="1:12" x14ac:dyDescent="0.3">
      <c r="A114" s="88">
        <v>42376</v>
      </c>
      <c r="B114" s="91" t="s">
        <v>218</v>
      </c>
      <c r="C114" s="62" t="s">
        <v>63</v>
      </c>
      <c r="D114" s="62" t="s">
        <v>76</v>
      </c>
      <c r="E114" s="214">
        <v>2.1999999999999999E-2</v>
      </c>
      <c r="F114" s="162" t="s">
        <v>88</v>
      </c>
      <c r="G114" s="163"/>
      <c r="H114" s="162" t="s">
        <v>65</v>
      </c>
      <c r="I114" s="215"/>
      <c r="J114" s="218"/>
      <c r="K114" s="2"/>
      <c r="L114" s="2"/>
    </row>
    <row r="115" spans="1:12" x14ac:dyDescent="0.3">
      <c r="A115" s="88">
        <v>42376</v>
      </c>
      <c r="B115" s="62" t="s">
        <v>219</v>
      </c>
      <c r="C115" s="62" t="s">
        <v>63</v>
      </c>
      <c r="D115" s="62" t="s">
        <v>76</v>
      </c>
      <c r="E115" s="161"/>
      <c r="F115" s="162" t="s">
        <v>65</v>
      </c>
      <c r="G115" s="163"/>
      <c r="H115" s="162" t="s">
        <v>65</v>
      </c>
      <c r="I115" s="215"/>
      <c r="J115" s="218"/>
      <c r="K115" s="2"/>
      <c r="L115" s="2"/>
    </row>
    <row r="116" spans="1:12" x14ac:dyDescent="0.3">
      <c r="A116" s="88">
        <v>42376</v>
      </c>
      <c r="B116" s="62" t="s">
        <v>220</v>
      </c>
      <c r="C116" s="62" t="s">
        <v>63</v>
      </c>
      <c r="D116" s="62" t="s">
        <v>76</v>
      </c>
      <c r="E116" s="161"/>
      <c r="F116" s="162" t="s">
        <v>65</v>
      </c>
      <c r="G116" s="163"/>
      <c r="H116" s="162" t="s">
        <v>65</v>
      </c>
      <c r="I116" s="215"/>
      <c r="J116" s="218"/>
      <c r="K116" s="2"/>
      <c r="L116" s="2"/>
    </row>
    <row r="117" spans="1:12" x14ac:dyDescent="0.3">
      <c r="A117" s="88">
        <v>42376</v>
      </c>
      <c r="B117" s="62" t="s">
        <v>221</v>
      </c>
      <c r="C117" s="62" t="s">
        <v>63</v>
      </c>
      <c r="D117" s="62" t="s">
        <v>76</v>
      </c>
      <c r="E117" s="161"/>
      <c r="F117" s="162" t="s">
        <v>65</v>
      </c>
      <c r="G117" s="163"/>
      <c r="H117" s="162" t="s">
        <v>65</v>
      </c>
      <c r="I117" s="215"/>
      <c r="J117" s="218"/>
      <c r="K117" s="2"/>
      <c r="L117" s="2"/>
    </row>
    <row r="118" spans="1:12" x14ac:dyDescent="0.3">
      <c r="A118" s="88">
        <v>42376</v>
      </c>
      <c r="B118" s="62" t="s">
        <v>222</v>
      </c>
      <c r="C118" s="62" t="s">
        <v>63</v>
      </c>
      <c r="D118" s="62" t="s">
        <v>76</v>
      </c>
      <c r="E118" s="161"/>
      <c r="F118" s="162" t="s">
        <v>65</v>
      </c>
      <c r="G118" s="163"/>
      <c r="H118" s="162" t="s">
        <v>65</v>
      </c>
      <c r="I118" s="215"/>
      <c r="J118" s="218"/>
      <c r="K118" s="2"/>
      <c r="L118" s="2"/>
    </row>
    <row r="119" spans="1:12" x14ac:dyDescent="0.3">
      <c r="A119" s="88">
        <v>42376</v>
      </c>
      <c r="B119" s="62" t="s">
        <v>234</v>
      </c>
      <c r="C119" s="62" t="s">
        <v>63</v>
      </c>
      <c r="D119" s="62" t="s">
        <v>100</v>
      </c>
      <c r="E119" s="161"/>
      <c r="F119" s="162" t="s">
        <v>65</v>
      </c>
      <c r="G119" s="163"/>
      <c r="H119" s="162" t="s">
        <v>65</v>
      </c>
      <c r="I119" s="215"/>
      <c r="J119" s="218"/>
      <c r="K119" s="2"/>
      <c r="L119" s="2"/>
    </row>
    <row r="120" spans="1:12" x14ac:dyDescent="0.3">
      <c r="A120" s="88">
        <v>42376</v>
      </c>
      <c r="B120" s="62" t="s">
        <v>235</v>
      </c>
      <c r="C120" s="62" t="s">
        <v>63</v>
      </c>
      <c r="D120" s="62" t="s">
        <v>100</v>
      </c>
      <c r="E120" s="161"/>
      <c r="F120" s="162" t="s">
        <v>65</v>
      </c>
      <c r="G120" s="164">
        <v>0.59</v>
      </c>
      <c r="H120" s="162" t="s">
        <v>88</v>
      </c>
      <c r="I120" s="215"/>
      <c r="J120" s="218"/>
      <c r="K120" s="2"/>
      <c r="L120" s="2"/>
    </row>
    <row r="121" spans="1:12" x14ac:dyDescent="0.3">
      <c r="A121" s="88">
        <v>42376</v>
      </c>
      <c r="B121" s="62" t="s">
        <v>236</v>
      </c>
      <c r="C121" s="62" t="s">
        <v>63</v>
      </c>
      <c r="D121" s="62" t="s">
        <v>100</v>
      </c>
      <c r="E121" s="161"/>
      <c r="F121" s="162" t="s">
        <v>65</v>
      </c>
      <c r="G121" s="163"/>
      <c r="H121" s="162" t="s">
        <v>65</v>
      </c>
      <c r="I121" s="215"/>
      <c r="J121" s="218"/>
      <c r="K121" s="2"/>
      <c r="L121" s="2"/>
    </row>
    <row r="122" spans="1:12" x14ac:dyDescent="0.3">
      <c r="A122" s="88">
        <v>42376</v>
      </c>
      <c r="B122" s="62" t="s">
        <v>237</v>
      </c>
      <c r="C122" s="62" t="s">
        <v>63</v>
      </c>
      <c r="D122" s="62" t="s">
        <v>100</v>
      </c>
      <c r="E122" s="161"/>
      <c r="F122" s="162" t="s">
        <v>65</v>
      </c>
      <c r="G122" s="163"/>
      <c r="H122" s="162" t="s">
        <v>65</v>
      </c>
      <c r="I122" s="215"/>
      <c r="J122" s="218"/>
      <c r="K122" s="2"/>
      <c r="L122" s="2"/>
    </row>
    <row r="123" spans="1:12" x14ac:dyDescent="0.3">
      <c r="A123" s="88">
        <v>42376</v>
      </c>
      <c r="B123" s="62" t="s">
        <v>238</v>
      </c>
      <c r="C123" s="62" t="s">
        <v>63</v>
      </c>
      <c r="D123" s="62" t="s">
        <v>100</v>
      </c>
      <c r="E123" s="214">
        <v>1.6</v>
      </c>
      <c r="F123" s="162" t="s">
        <v>88</v>
      </c>
      <c r="G123" s="163"/>
      <c r="H123" s="162" t="s">
        <v>65</v>
      </c>
      <c r="I123" s="215"/>
      <c r="J123" s="218"/>
      <c r="K123" s="2"/>
      <c r="L123" s="2"/>
    </row>
    <row r="124" spans="1:12" x14ac:dyDescent="0.3">
      <c r="A124" s="88">
        <v>42376</v>
      </c>
      <c r="B124" s="62" t="s">
        <v>239</v>
      </c>
      <c r="C124" s="62" t="s">
        <v>63</v>
      </c>
      <c r="D124" s="62" t="s">
        <v>100</v>
      </c>
      <c r="E124" s="214">
        <v>1.6</v>
      </c>
      <c r="F124" s="162" t="s">
        <v>88</v>
      </c>
      <c r="G124" s="163"/>
      <c r="H124" s="162" t="s">
        <v>65</v>
      </c>
      <c r="I124" s="215"/>
      <c r="J124" s="218"/>
      <c r="K124" s="2"/>
      <c r="L124" s="2"/>
    </row>
    <row r="125" spans="1:12" x14ac:dyDescent="0.3">
      <c r="A125" s="88">
        <v>42376</v>
      </c>
      <c r="B125" s="62" t="s">
        <v>240</v>
      </c>
      <c r="C125" s="62" t="s">
        <v>63</v>
      </c>
      <c r="D125" s="62" t="s">
        <v>100</v>
      </c>
      <c r="E125" s="161"/>
      <c r="F125" s="162" t="s">
        <v>65</v>
      </c>
      <c r="G125" s="163"/>
      <c r="H125" s="162" t="s">
        <v>65</v>
      </c>
      <c r="I125" s="215"/>
      <c r="J125" s="218"/>
      <c r="K125" s="2"/>
      <c r="L125" s="2"/>
    </row>
    <row r="126" spans="1:12" x14ac:dyDescent="0.3">
      <c r="A126" s="88">
        <v>42376</v>
      </c>
      <c r="B126" s="62" t="s">
        <v>241</v>
      </c>
      <c r="C126" s="62" t="s">
        <v>63</v>
      </c>
      <c r="D126" s="62" t="s">
        <v>100</v>
      </c>
      <c r="E126" s="214">
        <v>1.3</v>
      </c>
      <c r="F126" s="162" t="s">
        <v>88</v>
      </c>
      <c r="G126" s="163"/>
      <c r="H126" s="162" t="s">
        <v>65</v>
      </c>
      <c r="I126" s="215"/>
      <c r="J126" s="218"/>
      <c r="K126" s="2"/>
      <c r="L126" s="2"/>
    </row>
    <row r="127" spans="1:12" x14ac:dyDescent="0.3">
      <c r="A127" s="88">
        <v>42376</v>
      </c>
      <c r="B127" s="62" t="s">
        <v>242</v>
      </c>
      <c r="C127" s="62" t="s">
        <v>63</v>
      </c>
      <c r="D127" s="62" t="s">
        <v>100</v>
      </c>
      <c r="E127" s="161"/>
      <c r="F127" s="162" t="s">
        <v>65</v>
      </c>
      <c r="G127" s="163"/>
      <c r="H127" s="162" t="s">
        <v>65</v>
      </c>
      <c r="I127" s="215"/>
      <c r="J127" s="218"/>
      <c r="K127" s="2"/>
      <c r="L127" s="2"/>
    </row>
    <row r="128" spans="1:12" x14ac:dyDescent="0.3">
      <c r="A128" s="88">
        <v>42376</v>
      </c>
      <c r="B128" s="62" t="s">
        <v>243</v>
      </c>
      <c r="C128" s="62" t="s">
        <v>63</v>
      </c>
      <c r="D128" s="62" t="s">
        <v>100</v>
      </c>
      <c r="E128" s="214">
        <v>1.2</v>
      </c>
      <c r="F128" s="162" t="s">
        <v>88</v>
      </c>
      <c r="G128" s="163"/>
      <c r="H128" s="162" t="s">
        <v>65</v>
      </c>
      <c r="I128" s="215"/>
      <c r="J128" s="218"/>
      <c r="K128" s="2"/>
      <c r="L128" s="2"/>
    </row>
    <row r="129" spans="1:12" x14ac:dyDescent="0.3">
      <c r="A129" s="88">
        <v>42376</v>
      </c>
      <c r="B129" s="62" t="s">
        <v>244</v>
      </c>
      <c r="C129" s="62" t="s">
        <v>63</v>
      </c>
      <c r="D129" s="62" t="s">
        <v>100</v>
      </c>
      <c r="E129" s="161"/>
      <c r="F129" s="162" t="s">
        <v>65</v>
      </c>
      <c r="G129" s="163"/>
      <c r="H129" s="162" t="s">
        <v>65</v>
      </c>
      <c r="I129" s="215"/>
      <c r="J129" s="218"/>
      <c r="K129" s="2"/>
      <c r="L129" s="2"/>
    </row>
    <row r="130" spans="1:12" x14ac:dyDescent="0.3">
      <c r="A130" s="88">
        <v>42376</v>
      </c>
      <c r="B130" s="62" t="s">
        <v>245</v>
      </c>
      <c r="C130" s="62" t="s">
        <v>63</v>
      </c>
      <c r="D130" s="62" t="s">
        <v>100</v>
      </c>
      <c r="E130" s="161"/>
      <c r="F130" s="162" t="s">
        <v>65</v>
      </c>
      <c r="G130" s="163"/>
      <c r="H130" s="162" t="s">
        <v>65</v>
      </c>
      <c r="I130" s="215"/>
      <c r="J130" s="218"/>
      <c r="K130" s="2"/>
      <c r="L130" s="2"/>
    </row>
    <row r="131" spans="1:12" x14ac:dyDescent="0.3">
      <c r="A131" s="88">
        <v>42376</v>
      </c>
      <c r="B131" s="62" t="s">
        <v>246</v>
      </c>
      <c r="C131" s="62" t="s">
        <v>63</v>
      </c>
      <c r="D131" s="62" t="s">
        <v>100</v>
      </c>
      <c r="E131" s="161"/>
      <c r="F131" s="162" t="s">
        <v>65</v>
      </c>
      <c r="G131" s="163"/>
      <c r="H131" s="162" t="s">
        <v>65</v>
      </c>
      <c r="I131" s="215"/>
      <c r="J131" s="218"/>
      <c r="K131" s="2"/>
      <c r="L131" s="2"/>
    </row>
    <row r="132" spans="1:12" x14ac:dyDescent="0.3">
      <c r="A132" s="88">
        <v>42376</v>
      </c>
      <c r="B132" s="62" t="s">
        <v>247</v>
      </c>
      <c r="C132" s="62" t="s">
        <v>63</v>
      </c>
      <c r="D132" s="62" t="s">
        <v>100</v>
      </c>
      <c r="E132" s="161"/>
      <c r="F132" s="162" t="s">
        <v>65</v>
      </c>
      <c r="G132" s="163"/>
      <c r="H132" s="162" t="s">
        <v>65</v>
      </c>
      <c r="I132" s="215"/>
      <c r="J132" s="218"/>
      <c r="K132" s="2"/>
      <c r="L132" s="2"/>
    </row>
    <row r="133" spans="1:12" x14ac:dyDescent="0.3">
      <c r="A133" s="88">
        <v>42376</v>
      </c>
      <c r="B133" s="62" t="s">
        <v>248</v>
      </c>
      <c r="C133" s="62" t="s">
        <v>63</v>
      </c>
      <c r="D133" s="62" t="s">
        <v>100</v>
      </c>
      <c r="E133" s="214">
        <v>1.6</v>
      </c>
      <c r="F133" s="162" t="s">
        <v>88</v>
      </c>
      <c r="G133" s="163"/>
      <c r="H133" s="162" t="s">
        <v>65</v>
      </c>
      <c r="I133" s="215"/>
      <c r="J133" s="218"/>
      <c r="K133" s="2"/>
      <c r="L133" s="2"/>
    </row>
    <row r="134" spans="1:12" x14ac:dyDescent="0.3">
      <c r="A134" s="88">
        <v>42376</v>
      </c>
      <c r="B134" s="62" t="s">
        <v>249</v>
      </c>
      <c r="C134" s="62" t="s">
        <v>63</v>
      </c>
      <c r="D134" s="62" t="s">
        <v>100</v>
      </c>
      <c r="E134" s="161"/>
      <c r="F134" s="162" t="s">
        <v>65</v>
      </c>
      <c r="G134" s="163"/>
      <c r="H134" s="162" t="s">
        <v>65</v>
      </c>
      <c r="I134" s="215"/>
      <c r="J134" s="218"/>
      <c r="K134" s="2"/>
      <c r="L134" s="2"/>
    </row>
    <row r="135" spans="1:12" x14ac:dyDescent="0.3">
      <c r="A135" s="88">
        <v>42376</v>
      </c>
      <c r="B135" s="62" t="s">
        <v>251</v>
      </c>
      <c r="C135" s="62" t="s">
        <v>63</v>
      </c>
      <c r="D135" s="62" t="s">
        <v>100</v>
      </c>
      <c r="E135" s="161"/>
      <c r="F135" s="162" t="s">
        <v>65</v>
      </c>
      <c r="G135" s="163"/>
      <c r="H135" s="162" t="s">
        <v>65</v>
      </c>
      <c r="I135" s="215"/>
      <c r="J135" s="218"/>
      <c r="K135" s="2"/>
      <c r="L135" s="2"/>
    </row>
    <row r="136" spans="1:12" x14ac:dyDescent="0.3">
      <c r="A136" s="88">
        <v>42376</v>
      </c>
      <c r="B136" s="62" t="s">
        <v>252</v>
      </c>
      <c r="C136" s="62" t="s">
        <v>63</v>
      </c>
      <c r="D136" s="62" t="s">
        <v>100</v>
      </c>
      <c r="E136" s="161"/>
      <c r="F136" s="162" t="s">
        <v>65</v>
      </c>
      <c r="G136" s="163"/>
      <c r="H136" s="162" t="s">
        <v>65</v>
      </c>
      <c r="I136" s="215"/>
      <c r="J136" s="218"/>
      <c r="K136" s="2"/>
      <c r="L136" s="2"/>
    </row>
    <row r="137" spans="1:12" x14ac:dyDescent="0.3">
      <c r="A137" s="88">
        <v>42376</v>
      </c>
      <c r="B137" s="62" t="s">
        <v>253</v>
      </c>
      <c r="C137" s="62" t="s">
        <v>63</v>
      </c>
      <c r="D137" s="62" t="s">
        <v>100</v>
      </c>
      <c r="E137" s="214">
        <v>1.3</v>
      </c>
      <c r="F137" s="162" t="s">
        <v>88</v>
      </c>
      <c r="G137" s="163"/>
      <c r="H137" s="162" t="s">
        <v>65</v>
      </c>
      <c r="I137" s="215"/>
      <c r="J137" s="218"/>
      <c r="K137" s="2"/>
      <c r="L137" s="2"/>
    </row>
    <row r="138" spans="1:12" x14ac:dyDescent="0.3">
      <c r="A138" s="88">
        <v>42376</v>
      </c>
      <c r="B138" s="62" t="s">
        <v>254</v>
      </c>
      <c r="C138" s="62" t="s">
        <v>63</v>
      </c>
      <c r="D138" s="62" t="s">
        <v>100</v>
      </c>
      <c r="E138" s="161"/>
      <c r="F138" s="162" t="s">
        <v>65</v>
      </c>
      <c r="G138" s="163"/>
      <c r="H138" s="162" t="s">
        <v>65</v>
      </c>
      <c r="I138" s="215"/>
      <c r="J138" s="218"/>
      <c r="K138" s="2"/>
      <c r="L138" s="2"/>
    </row>
    <row r="139" spans="1:12" x14ac:dyDescent="0.3">
      <c r="A139" s="88">
        <v>42376</v>
      </c>
      <c r="B139" s="62" t="s">
        <v>255</v>
      </c>
      <c r="C139" s="62" t="s">
        <v>63</v>
      </c>
      <c r="D139" s="62" t="s">
        <v>100</v>
      </c>
      <c r="E139" s="161"/>
      <c r="F139" s="162" t="s">
        <v>65</v>
      </c>
      <c r="G139" s="163"/>
      <c r="H139" s="162" t="s">
        <v>65</v>
      </c>
      <c r="I139" s="215"/>
      <c r="J139" s="218"/>
      <c r="K139" s="2"/>
      <c r="L139" s="2"/>
    </row>
    <row r="140" spans="1:12" x14ac:dyDescent="0.3">
      <c r="A140" s="88">
        <v>42376</v>
      </c>
      <c r="B140" s="62" t="s">
        <v>256</v>
      </c>
      <c r="C140" s="62" t="s">
        <v>63</v>
      </c>
      <c r="D140" s="62" t="s">
        <v>100</v>
      </c>
      <c r="E140" s="214">
        <v>1.5</v>
      </c>
      <c r="F140" s="162" t="s">
        <v>88</v>
      </c>
      <c r="G140" s="163"/>
      <c r="H140" s="162" t="s">
        <v>65</v>
      </c>
      <c r="I140" s="215"/>
      <c r="J140" s="218"/>
      <c r="K140" s="2"/>
      <c r="L140" s="2"/>
    </row>
    <row r="141" spans="1:12" x14ac:dyDescent="0.3">
      <c r="A141" s="88">
        <v>42376</v>
      </c>
      <c r="B141" s="62" t="s">
        <v>257</v>
      </c>
      <c r="C141" s="62" t="s">
        <v>63</v>
      </c>
      <c r="D141" s="62" t="s">
        <v>100</v>
      </c>
      <c r="E141" s="161"/>
      <c r="F141" s="162" t="s">
        <v>65</v>
      </c>
      <c r="G141" s="163"/>
      <c r="H141" s="162" t="s">
        <v>65</v>
      </c>
      <c r="I141" s="215"/>
      <c r="J141" s="218"/>
      <c r="K141" s="2"/>
      <c r="L141" s="2"/>
    </row>
    <row r="142" spans="1:12" x14ac:dyDescent="0.3">
      <c r="A142" s="88">
        <v>42376</v>
      </c>
      <c r="B142" s="62" t="s">
        <v>258</v>
      </c>
      <c r="C142" s="62" t="s">
        <v>63</v>
      </c>
      <c r="D142" s="62" t="s">
        <v>100</v>
      </c>
      <c r="E142" s="161"/>
      <c r="F142" s="162" t="s">
        <v>65</v>
      </c>
      <c r="G142" s="163"/>
      <c r="H142" s="162" t="s">
        <v>65</v>
      </c>
      <c r="I142" s="215"/>
      <c r="J142" s="218"/>
      <c r="K142" s="2"/>
      <c r="L142" s="2"/>
    </row>
    <row r="143" spans="1:12" x14ac:dyDescent="0.3">
      <c r="A143" s="88">
        <v>42376</v>
      </c>
      <c r="B143" s="62" t="s">
        <v>259</v>
      </c>
      <c r="C143" s="62" t="s">
        <v>63</v>
      </c>
      <c r="D143" s="62" t="s">
        <v>100</v>
      </c>
      <c r="E143" s="161"/>
      <c r="F143" s="162" t="s">
        <v>65</v>
      </c>
      <c r="G143" s="163"/>
      <c r="H143" s="162" t="s">
        <v>65</v>
      </c>
      <c r="I143" s="215"/>
      <c r="J143" s="218"/>
      <c r="K143" s="2"/>
      <c r="L143" s="2"/>
    </row>
    <row r="144" spans="1:12" x14ac:dyDescent="0.3">
      <c r="A144" s="88">
        <v>42376</v>
      </c>
      <c r="B144" s="62" t="s">
        <v>260</v>
      </c>
      <c r="C144" s="62" t="s">
        <v>63</v>
      </c>
      <c r="D144" s="62" t="s">
        <v>100</v>
      </c>
      <c r="E144" s="161"/>
      <c r="F144" s="162" t="s">
        <v>65</v>
      </c>
      <c r="G144" s="163"/>
      <c r="H144" s="162" t="s">
        <v>65</v>
      </c>
      <c r="I144" s="215"/>
      <c r="J144" s="218"/>
      <c r="K144" s="2"/>
      <c r="L144" s="2"/>
    </row>
    <row r="145" spans="1:12" x14ac:dyDescent="0.3">
      <c r="A145" s="88">
        <v>42376</v>
      </c>
      <c r="B145" s="62" t="s">
        <v>261</v>
      </c>
      <c r="C145" s="62" t="s">
        <v>63</v>
      </c>
      <c r="D145" s="62" t="s">
        <v>100</v>
      </c>
      <c r="E145" s="161"/>
      <c r="F145" s="162" t="s">
        <v>65</v>
      </c>
      <c r="G145" s="163"/>
      <c r="H145" s="162" t="s">
        <v>65</v>
      </c>
      <c r="I145" s="215"/>
      <c r="J145" s="218"/>
      <c r="K145" s="2"/>
      <c r="L145" s="2"/>
    </row>
    <row r="146" spans="1:12" x14ac:dyDescent="0.3">
      <c r="A146" s="88">
        <v>42376</v>
      </c>
      <c r="B146" s="62" t="s">
        <v>262</v>
      </c>
      <c r="C146" s="62" t="s">
        <v>63</v>
      </c>
      <c r="D146" s="62" t="s">
        <v>100</v>
      </c>
      <c r="E146" s="214">
        <v>1.6</v>
      </c>
      <c r="F146" s="162" t="s">
        <v>88</v>
      </c>
      <c r="G146" s="163"/>
      <c r="H146" s="162" t="s">
        <v>65</v>
      </c>
      <c r="I146" s="215"/>
      <c r="J146" s="218"/>
      <c r="K146" s="2"/>
      <c r="L146" s="2"/>
    </row>
    <row r="147" spans="1:12" x14ac:dyDescent="0.3">
      <c r="A147" s="88">
        <v>42376</v>
      </c>
      <c r="B147" s="62" t="s">
        <v>263</v>
      </c>
      <c r="C147" s="62" t="s">
        <v>63</v>
      </c>
      <c r="D147" s="62" t="s">
        <v>100</v>
      </c>
      <c r="E147" s="214">
        <v>1.2</v>
      </c>
      <c r="F147" s="162" t="s">
        <v>88</v>
      </c>
      <c r="G147" s="163"/>
      <c r="H147" s="162" t="s">
        <v>65</v>
      </c>
      <c r="I147" s="215"/>
      <c r="J147" s="218"/>
      <c r="K147" s="2"/>
      <c r="L147" s="2"/>
    </row>
    <row r="148" spans="1:12" x14ac:dyDescent="0.3">
      <c r="A148" s="88">
        <v>42376</v>
      </c>
      <c r="B148" s="62" t="s">
        <v>264</v>
      </c>
      <c r="C148" s="62" t="s">
        <v>63</v>
      </c>
      <c r="D148" s="62" t="s">
        <v>100</v>
      </c>
      <c r="E148" s="161"/>
      <c r="F148" s="162" t="s">
        <v>65</v>
      </c>
      <c r="G148" s="163"/>
      <c r="H148" s="162" t="s">
        <v>65</v>
      </c>
      <c r="I148" s="215"/>
      <c r="J148" s="218"/>
      <c r="K148" s="2"/>
      <c r="L148" s="2"/>
    </row>
    <row r="149" spans="1:12" x14ac:dyDescent="0.3">
      <c r="A149" s="88">
        <v>42376</v>
      </c>
      <c r="B149" s="62" t="s">
        <v>265</v>
      </c>
      <c r="C149" s="62" t="s">
        <v>63</v>
      </c>
      <c r="D149" s="62" t="s">
        <v>100</v>
      </c>
      <c r="E149" s="161"/>
      <c r="F149" s="162" t="s">
        <v>65</v>
      </c>
      <c r="G149" s="163"/>
      <c r="H149" s="162" t="s">
        <v>65</v>
      </c>
      <c r="I149" s="215"/>
      <c r="J149" s="218"/>
      <c r="K149" s="2"/>
      <c r="L149" s="2"/>
    </row>
    <row r="150" spans="1:12" x14ac:dyDescent="0.3">
      <c r="A150" s="88">
        <v>42376</v>
      </c>
      <c r="B150" s="62" t="s">
        <v>266</v>
      </c>
      <c r="C150" s="62" t="s">
        <v>63</v>
      </c>
      <c r="D150" s="62" t="s">
        <v>100</v>
      </c>
      <c r="E150" s="214">
        <v>1.5</v>
      </c>
      <c r="F150" s="162" t="s">
        <v>88</v>
      </c>
      <c r="G150" s="163"/>
      <c r="H150" s="162" t="s">
        <v>65</v>
      </c>
      <c r="I150" s="215"/>
      <c r="J150" s="218"/>
      <c r="K150" s="2"/>
      <c r="L150" s="2"/>
    </row>
    <row r="151" spans="1:12" x14ac:dyDescent="0.3">
      <c r="A151" s="88">
        <v>42376</v>
      </c>
      <c r="B151" s="62" t="s">
        <v>267</v>
      </c>
      <c r="C151" s="62" t="s">
        <v>63</v>
      </c>
      <c r="D151" s="62" t="s">
        <v>100</v>
      </c>
      <c r="E151" s="161"/>
      <c r="F151" s="162" t="s">
        <v>65</v>
      </c>
      <c r="G151" s="163"/>
      <c r="H151" s="162" t="s">
        <v>65</v>
      </c>
      <c r="I151" s="215"/>
      <c r="J151" s="218"/>
      <c r="K151" s="2"/>
      <c r="L151" s="2"/>
    </row>
    <row r="152" spans="1:12" x14ac:dyDescent="0.3">
      <c r="A152" s="88">
        <v>42376</v>
      </c>
      <c r="B152" s="62" t="s">
        <v>268</v>
      </c>
      <c r="C152" s="62" t="s">
        <v>63</v>
      </c>
      <c r="D152" s="62" t="s">
        <v>100</v>
      </c>
      <c r="E152" s="161"/>
      <c r="F152" s="162" t="s">
        <v>65</v>
      </c>
      <c r="G152" s="163"/>
      <c r="H152" s="162" t="s">
        <v>65</v>
      </c>
      <c r="I152" s="215"/>
      <c r="J152" s="218"/>
      <c r="K152" s="2"/>
      <c r="L152" s="2"/>
    </row>
    <row r="153" spans="1:12" x14ac:dyDescent="0.3">
      <c r="A153" s="88">
        <v>42376</v>
      </c>
      <c r="B153" s="62" t="s">
        <v>269</v>
      </c>
      <c r="C153" s="62" t="s">
        <v>63</v>
      </c>
      <c r="D153" s="62" t="s">
        <v>100</v>
      </c>
      <c r="E153" s="214">
        <v>1.2</v>
      </c>
      <c r="F153" s="162" t="s">
        <v>88</v>
      </c>
      <c r="G153" s="163"/>
      <c r="H153" s="162" t="s">
        <v>65</v>
      </c>
      <c r="I153" s="215"/>
      <c r="J153" s="218"/>
      <c r="K153" s="2"/>
      <c r="L153" s="2"/>
    </row>
    <row r="154" spans="1:12" x14ac:dyDescent="0.3">
      <c r="A154" s="88">
        <v>42376</v>
      </c>
      <c r="B154" s="62" t="s">
        <v>270</v>
      </c>
      <c r="C154" s="62" t="s">
        <v>63</v>
      </c>
      <c r="D154" s="62" t="s">
        <v>100</v>
      </c>
      <c r="E154" s="214">
        <v>1.3</v>
      </c>
      <c r="F154" s="162" t="s">
        <v>88</v>
      </c>
      <c r="G154" s="163"/>
      <c r="H154" s="162" t="s">
        <v>65</v>
      </c>
      <c r="I154" s="215"/>
      <c r="J154" s="218"/>
      <c r="K154" s="2"/>
      <c r="L154" s="2"/>
    </row>
    <row r="155" spans="1:12" x14ac:dyDescent="0.3">
      <c r="A155" s="88">
        <v>42376</v>
      </c>
      <c r="B155" s="62" t="s">
        <v>271</v>
      </c>
      <c r="C155" s="62" t="s">
        <v>63</v>
      </c>
      <c r="D155" s="62" t="s">
        <v>100</v>
      </c>
      <c r="E155" s="214">
        <v>2.1</v>
      </c>
      <c r="F155" s="162" t="s">
        <v>88</v>
      </c>
      <c r="G155" s="163"/>
      <c r="H155" s="162" t="s">
        <v>65</v>
      </c>
      <c r="I155" s="215"/>
      <c r="J155" s="218"/>
      <c r="K155" s="2"/>
      <c r="L155" s="2"/>
    </row>
    <row r="156" spans="1:12" x14ac:dyDescent="0.3">
      <c r="A156" s="88">
        <v>42376</v>
      </c>
      <c r="B156" s="62" t="s">
        <v>272</v>
      </c>
      <c r="C156" s="62" t="s">
        <v>63</v>
      </c>
      <c r="D156" s="62" t="s">
        <v>100</v>
      </c>
      <c r="E156" s="161"/>
      <c r="F156" s="162" t="s">
        <v>65</v>
      </c>
      <c r="G156" s="163"/>
      <c r="H156" s="162" t="s">
        <v>65</v>
      </c>
      <c r="I156" s="215"/>
      <c r="J156" s="218"/>
      <c r="K156" s="2"/>
      <c r="L156" s="2"/>
    </row>
    <row r="157" spans="1:12" x14ac:dyDescent="0.3">
      <c r="A157" s="88">
        <v>42376</v>
      </c>
      <c r="B157" s="62" t="s">
        <v>273</v>
      </c>
      <c r="C157" s="62" t="s">
        <v>63</v>
      </c>
      <c r="D157" s="62" t="s">
        <v>100</v>
      </c>
      <c r="E157" s="214">
        <v>1.2</v>
      </c>
      <c r="F157" s="162" t="s">
        <v>88</v>
      </c>
      <c r="G157" s="163"/>
      <c r="H157" s="162" t="s">
        <v>65</v>
      </c>
      <c r="I157" s="215"/>
      <c r="J157" s="218"/>
      <c r="K157" s="2"/>
      <c r="L157" s="2"/>
    </row>
    <row r="158" spans="1:12" x14ac:dyDescent="0.3">
      <c r="A158" s="88">
        <v>42376</v>
      </c>
      <c r="B158" s="62" t="s">
        <v>274</v>
      </c>
      <c r="C158" s="62" t="s">
        <v>63</v>
      </c>
      <c r="D158" s="62" t="s">
        <v>100</v>
      </c>
      <c r="E158" s="161"/>
      <c r="F158" s="162" t="s">
        <v>65</v>
      </c>
      <c r="G158" s="163"/>
      <c r="H158" s="162" t="s">
        <v>65</v>
      </c>
      <c r="I158" s="215"/>
      <c r="J158" s="218"/>
      <c r="K158" s="2"/>
      <c r="L158" s="2"/>
    </row>
    <row r="159" spans="1:12" x14ac:dyDescent="0.3">
      <c r="A159" s="88">
        <v>42376</v>
      </c>
      <c r="B159" s="62" t="s">
        <v>275</v>
      </c>
      <c r="C159" s="62" t="s">
        <v>63</v>
      </c>
      <c r="D159" s="62" t="s">
        <v>100</v>
      </c>
      <c r="E159" s="161"/>
      <c r="F159" s="162" t="s">
        <v>65</v>
      </c>
      <c r="G159" s="163"/>
      <c r="H159" s="162" t="s">
        <v>65</v>
      </c>
      <c r="I159" s="215"/>
      <c r="J159" s="218"/>
      <c r="K159" s="2"/>
      <c r="L159" s="2"/>
    </row>
    <row r="160" spans="1:12" x14ac:dyDescent="0.3">
      <c r="A160" s="88">
        <v>42376</v>
      </c>
      <c r="B160" s="62" t="s">
        <v>276</v>
      </c>
      <c r="C160" s="62" t="s">
        <v>63</v>
      </c>
      <c r="D160" s="62" t="s">
        <v>100</v>
      </c>
      <c r="E160" s="161"/>
      <c r="F160" s="162" t="s">
        <v>65</v>
      </c>
      <c r="G160" s="163"/>
      <c r="H160" s="162" t="s">
        <v>65</v>
      </c>
      <c r="I160" s="215"/>
      <c r="J160" s="218"/>
      <c r="K160" s="2"/>
      <c r="L160" s="2"/>
    </row>
    <row r="161" spans="1:12" x14ac:dyDescent="0.3">
      <c r="A161" s="88">
        <v>42376</v>
      </c>
      <c r="B161" s="62" t="s">
        <v>277</v>
      </c>
      <c r="C161" s="62" t="s">
        <v>63</v>
      </c>
      <c r="D161" s="62" t="s">
        <v>100</v>
      </c>
      <c r="E161" s="214">
        <v>2.1</v>
      </c>
      <c r="F161" s="162" t="s">
        <v>88</v>
      </c>
      <c r="G161" s="163"/>
      <c r="H161" s="162" t="s">
        <v>65</v>
      </c>
      <c r="I161" s="215"/>
      <c r="J161" s="218"/>
      <c r="K161" s="2"/>
      <c r="L161" s="2"/>
    </row>
    <row r="162" spans="1:12" x14ac:dyDescent="0.3">
      <c r="A162" s="88">
        <v>42376</v>
      </c>
      <c r="B162" s="62" t="s">
        <v>278</v>
      </c>
      <c r="C162" s="62" t="s">
        <v>63</v>
      </c>
      <c r="D162" s="62" t="s">
        <v>100</v>
      </c>
      <c r="E162" s="161"/>
      <c r="F162" s="162" t="s">
        <v>65</v>
      </c>
      <c r="G162" s="163"/>
      <c r="H162" s="162" t="s">
        <v>65</v>
      </c>
      <c r="I162" s="215"/>
      <c r="J162" s="218"/>
      <c r="K162" s="2"/>
      <c r="L162" s="2"/>
    </row>
    <row r="163" spans="1:12" x14ac:dyDescent="0.3">
      <c r="A163" s="88">
        <v>42376</v>
      </c>
      <c r="B163" s="62" t="s">
        <v>279</v>
      </c>
      <c r="C163" s="62" t="s">
        <v>63</v>
      </c>
      <c r="D163" s="62" t="s">
        <v>100</v>
      </c>
      <c r="E163" s="161"/>
      <c r="F163" s="162" t="s">
        <v>65</v>
      </c>
      <c r="G163" s="163"/>
      <c r="H163" s="162" t="s">
        <v>65</v>
      </c>
      <c r="I163" s="215"/>
      <c r="J163" s="218"/>
      <c r="K163" s="2"/>
      <c r="L163" s="2"/>
    </row>
    <row r="164" spans="1:12" x14ac:dyDescent="0.3">
      <c r="A164" s="88">
        <v>42376</v>
      </c>
      <c r="B164" s="62" t="s">
        <v>280</v>
      </c>
      <c r="C164" s="62" t="s">
        <v>63</v>
      </c>
      <c r="D164" s="62" t="s">
        <v>100</v>
      </c>
      <c r="E164" s="214">
        <v>1.2</v>
      </c>
      <c r="F164" s="162" t="s">
        <v>88</v>
      </c>
      <c r="G164" s="163"/>
      <c r="H164" s="162" t="s">
        <v>65</v>
      </c>
      <c r="I164" s="215"/>
      <c r="J164" s="218"/>
      <c r="K164" s="2"/>
      <c r="L164" s="2"/>
    </row>
    <row r="165" spans="1:12" x14ac:dyDescent="0.3">
      <c r="A165" s="88">
        <v>42376</v>
      </c>
      <c r="B165" s="62" t="s">
        <v>281</v>
      </c>
      <c r="C165" s="62" t="s">
        <v>63</v>
      </c>
      <c r="D165" s="62" t="s">
        <v>100</v>
      </c>
      <c r="E165" s="161"/>
      <c r="F165" s="162" t="s">
        <v>65</v>
      </c>
      <c r="G165" s="163"/>
      <c r="H165" s="162" t="s">
        <v>65</v>
      </c>
      <c r="I165" s="215"/>
      <c r="J165" s="218"/>
      <c r="K165" s="2"/>
      <c r="L165" s="2"/>
    </row>
    <row r="166" spans="1:12" x14ac:dyDescent="0.3">
      <c r="A166" s="88">
        <v>42376</v>
      </c>
      <c r="B166" s="62" t="s">
        <v>282</v>
      </c>
      <c r="C166" s="62" t="s">
        <v>63</v>
      </c>
      <c r="D166" s="62" t="s">
        <v>100</v>
      </c>
      <c r="E166" s="161"/>
      <c r="F166" s="162" t="s">
        <v>65</v>
      </c>
      <c r="G166" s="163"/>
      <c r="H166" s="162" t="s">
        <v>65</v>
      </c>
      <c r="I166" s="215"/>
      <c r="J166" s="218"/>
      <c r="K166" s="2"/>
      <c r="L166" s="2"/>
    </row>
    <row r="167" spans="1:12" x14ac:dyDescent="0.3">
      <c r="A167" s="88">
        <v>42376</v>
      </c>
      <c r="B167" s="62" t="s">
        <v>283</v>
      </c>
      <c r="C167" s="62" t="s">
        <v>63</v>
      </c>
      <c r="D167" s="62" t="s">
        <v>100</v>
      </c>
      <c r="E167" s="161"/>
      <c r="F167" s="162" t="s">
        <v>65</v>
      </c>
      <c r="G167" s="163"/>
      <c r="H167" s="162" t="s">
        <v>65</v>
      </c>
      <c r="I167" s="215"/>
      <c r="J167" s="218"/>
      <c r="K167" s="2"/>
      <c r="L167" s="2"/>
    </row>
    <row r="168" spans="1:12" x14ac:dyDescent="0.3">
      <c r="A168" s="88">
        <v>42376</v>
      </c>
      <c r="B168" s="62" t="s">
        <v>285</v>
      </c>
      <c r="C168" s="62" t="s">
        <v>63</v>
      </c>
      <c r="D168" s="62" t="s">
        <v>100</v>
      </c>
      <c r="E168" s="161"/>
      <c r="F168" s="162" t="s">
        <v>65</v>
      </c>
      <c r="G168" s="163"/>
      <c r="H168" s="162" t="s">
        <v>65</v>
      </c>
      <c r="I168" s="215"/>
      <c r="J168" s="218"/>
      <c r="K168" s="2"/>
      <c r="L168" s="2"/>
    </row>
    <row r="169" spans="1:12" x14ac:dyDescent="0.3">
      <c r="A169" s="88">
        <v>42376</v>
      </c>
      <c r="B169" s="62" t="s">
        <v>286</v>
      </c>
      <c r="C169" s="62" t="s">
        <v>63</v>
      </c>
      <c r="D169" s="62" t="s">
        <v>100</v>
      </c>
      <c r="E169" s="161"/>
      <c r="F169" s="162" t="s">
        <v>65</v>
      </c>
      <c r="G169" s="163"/>
      <c r="H169" s="162" t="s">
        <v>65</v>
      </c>
      <c r="I169" s="215"/>
      <c r="J169" s="218"/>
      <c r="K169" s="2"/>
      <c r="L169" s="2"/>
    </row>
    <row r="170" spans="1:12" x14ac:dyDescent="0.3">
      <c r="A170" s="88">
        <v>42376</v>
      </c>
      <c r="B170" s="62" t="s">
        <v>287</v>
      </c>
      <c r="C170" s="62" t="s">
        <v>63</v>
      </c>
      <c r="D170" s="62" t="s">
        <v>100</v>
      </c>
      <c r="E170" s="214">
        <v>0.95</v>
      </c>
      <c r="F170" s="162" t="s">
        <v>88</v>
      </c>
      <c r="G170" s="163"/>
      <c r="H170" s="162" t="s">
        <v>65</v>
      </c>
      <c r="I170" s="215"/>
      <c r="J170" s="218"/>
      <c r="K170" s="2"/>
      <c r="L170" s="2"/>
    </row>
    <row r="171" spans="1:12" x14ac:dyDescent="0.3">
      <c r="A171" s="88">
        <v>42376</v>
      </c>
      <c r="B171" s="62" t="s">
        <v>288</v>
      </c>
      <c r="C171" s="62" t="s">
        <v>63</v>
      </c>
      <c r="D171" s="62" t="s">
        <v>100</v>
      </c>
      <c r="E171" s="161"/>
      <c r="F171" s="162" t="s">
        <v>65</v>
      </c>
      <c r="G171" s="163"/>
      <c r="H171" s="162" t="s">
        <v>65</v>
      </c>
      <c r="I171" s="215"/>
      <c r="J171" s="218"/>
      <c r="K171" s="2"/>
      <c r="L171" s="2"/>
    </row>
    <row r="172" spans="1:12" x14ac:dyDescent="0.3">
      <c r="A172" s="88">
        <v>42376</v>
      </c>
      <c r="B172" s="62" t="s">
        <v>289</v>
      </c>
      <c r="C172" s="62" t="s">
        <v>63</v>
      </c>
      <c r="D172" s="62" t="s">
        <v>100</v>
      </c>
      <c r="E172" s="161"/>
      <c r="F172" s="162" t="s">
        <v>65</v>
      </c>
      <c r="G172" s="163"/>
      <c r="H172" s="162" t="s">
        <v>65</v>
      </c>
      <c r="I172" s="215"/>
      <c r="J172" s="218"/>
      <c r="K172" s="2"/>
      <c r="L172" s="2"/>
    </row>
    <row r="173" spans="1:12" x14ac:dyDescent="0.3">
      <c r="A173" s="88">
        <v>42376</v>
      </c>
      <c r="B173" s="62" t="s">
        <v>290</v>
      </c>
      <c r="C173" s="62" t="s">
        <v>63</v>
      </c>
      <c r="D173" s="62" t="s">
        <v>100</v>
      </c>
      <c r="E173" s="214">
        <v>1.3</v>
      </c>
      <c r="F173" s="162" t="s">
        <v>88</v>
      </c>
      <c r="G173" s="163"/>
      <c r="H173" s="162" t="s">
        <v>65</v>
      </c>
      <c r="I173" s="215"/>
      <c r="J173" s="218"/>
      <c r="K173" s="2"/>
      <c r="L173" s="2"/>
    </row>
    <row r="174" spans="1:12" x14ac:dyDescent="0.3">
      <c r="A174" s="88">
        <v>42376</v>
      </c>
      <c r="B174" s="62" t="s">
        <v>291</v>
      </c>
      <c r="C174" s="62" t="s">
        <v>63</v>
      </c>
      <c r="D174" s="62" t="s">
        <v>100</v>
      </c>
      <c r="E174" s="161"/>
      <c r="F174" s="162" t="s">
        <v>65</v>
      </c>
      <c r="G174" s="163"/>
      <c r="H174" s="162" t="s">
        <v>65</v>
      </c>
      <c r="I174" s="215"/>
      <c r="J174" s="218"/>
      <c r="K174" s="2"/>
      <c r="L174" s="2"/>
    </row>
    <row r="175" spans="1:12" x14ac:dyDescent="0.3">
      <c r="A175" s="88">
        <v>42376</v>
      </c>
      <c r="B175" s="62" t="s">
        <v>292</v>
      </c>
      <c r="C175" s="62" t="s">
        <v>63</v>
      </c>
      <c r="D175" s="62" t="s">
        <v>100</v>
      </c>
      <c r="E175" s="161"/>
      <c r="F175" s="162" t="s">
        <v>65</v>
      </c>
      <c r="G175" s="163"/>
      <c r="H175" s="162" t="s">
        <v>65</v>
      </c>
      <c r="I175" s="215"/>
      <c r="J175" s="218"/>
      <c r="K175" s="2"/>
      <c r="L175" s="2"/>
    </row>
    <row r="176" spans="1:12" x14ac:dyDescent="0.3">
      <c r="A176" s="88">
        <v>42376</v>
      </c>
      <c r="B176" s="62" t="s">
        <v>293</v>
      </c>
      <c r="C176" s="62" t="s">
        <v>63</v>
      </c>
      <c r="D176" s="62" t="s">
        <v>100</v>
      </c>
      <c r="E176" s="161"/>
      <c r="F176" s="162" t="s">
        <v>65</v>
      </c>
      <c r="G176" s="163"/>
      <c r="H176" s="162" t="s">
        <v>65</v>
      </c>
      <c r="I176" s="215"/>
      <c r="J176" s="218"/>
      <c r="K176" s="2"/>
      <c r="L176" s="2"/>
    </row>
    <row r="177" spans="1:12" x14ac:dyDescent="0.3">
      <c r="A177" s="88">
        <v>42376</v>
      </c>
      <c r="B177" s="62" t="s">
        <v>294</v>
      </c>
      <c r="C177" s="62" t="s">
        <v>63</v>
      </c>
      <c r="D177" s="62" t="s">
        <v>100</v>
      </c>
      <c r="E177" s="161"/>
      <c r="F177" s="162" t="s">
        <v>65</v>
      </c>
      <c r="G177" s="163"/>
      <c r="H177" s="162" t="s">
        <v>65</v>
      </c>
      <c r="I177" s="215"/>
      <c r="J177" s="218"/>
      <c r="K177" s="2"/>
      <c r="L177" s="2"/>
    </row>
    <row r="178" spans="1:12" x14ac:dyDescent="0.3">
      <c r="A178" s="88">
        <v>42376</v>
      </c>
      <c r="B178" s="62" t="s">
        <v>295</v>
      </c>
      <c r="C178" s="62" t="s">
        <v>63</v>
      </c>
      <c r="D178" s="62" t="s">
        <v>100</v>
      </c>
      <c r="E178" s="214">
        <v>0.71</v>
      </c>
      <c r="F178" s="162" t="s">
        <v>88</v>
      </c>
      <c r="G178" s="163"/>
      <c r="H178" s="162" t="s">
        <v>65</v>
      </c>
      <c r="I178" s="215"/>
      <c r="J178" s="218"/>
      <c r="K178" s="2"/>
      <c r="L178" s="2"/>
    </row>
    <row r="179" spans="1:12" x14ac:dyDescent="0.3">
      <c r="A179" s="88">
        <v>42376</v>
      </c>
      <c r="B179" s="62" t="s">
        <v>296</v>
      </c>
      <c r="C179" s="62" t="s">
        <v>63</v>
      </c>
      <c r="D179" s="62" t="s">
        <v>100</v>
      </c>
      <c r="E179" s="161"/>
      <c r="F179" s="162" t="s">
        <v>65</v>
      </c>
      <c r="G179" s="163"/>
      <c r="H179" s="162" t="s">
        <v>65</v>
      </c>
      <c r="I179" s="215"/>
      <c r="J179" s="218"/>
      <c r="K179" s="2"/>
      <c r="L179" s="2"/>
    </row>
    <row r="180" spans="1:12" x14ac:dyDescent="0.3">
      <c r="A180" s="88">
        <v>42376</v>
      </c>
      <c r="B180" s="62" t="s">
        <v>297</v>
      </c>
      <c r="C180" s="62" t="s">
        <v>63</v>
      </c>
      <c r="D180" s="62" t="s">
        <v>100</v>
      </c>
      <c r="E180" s="161"/>
      <c r="F180" s="162" t="s">
        <v>65</v>
      </c>
      <c r="G180" s="163"/>
      <c r="H180" s="162" t="s">
        <v>65</v>
      </c>
      <c r="I180" s="215"/>
      <c r="J180" s="218"/>
      <c r="K180" s="2"/>
      <c r="L180" s="2"/>
    </row>
    <row r="181" spans="1:12" ht="15" thickBot="1" x14ac:dyDescent="0.35">
      <c r="A181" s="92">
        <v>42376</v>
      </c>
      <c r="B181" s="63" t="s">
        <v>298</v>
      </c>
      <c r="C181" s="63" t="s">
        <v>63</v>
      </c>
      <c r="D181" s="63" t="s">
        <v>100</v>
      </c>
      <c r="E181" s="165"/>
      <c r="F181" s="166" t="s">
        <v>65</v>
      </c>
      <c r="G181" s="167"/>
      <c r="H181" s="166" t="s">
        <v>65</v>
      </c>
      <c r="I181" s="219"/>
      <c r="J181" s="220"/>
      <c r="K181" s="2"/>
      <c r="L181" s="2"/>
    </row>
  </sheetData>
  <autoFilter ref="A1:L181"/>
  <sortState caseSensitive="1" ref="A2:L181">
    <sortCondition ref="J2:J181"/>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4"/>
  <sheetViews>
    <sheetView topLeftCell="B10" workbookViewId="0">
      <selection activeCell="H29" sqref="H29"/>
    </sheetView>
  </sheetViews>
  <sheetFormatPr defaultRowHeight="14.4" x14ac:dyDescent="0.3"/>
  <cols>
    <col min="1" max="1" width="14.5546875" bestFit="1" customWidth="1"/>
    <col min="2" max="2" width="21.88671875" bestFit="1" customWidth="1"/>
    <col min="3" max="3" width="12.6640625" bestFit="1" customWidth="1"/>
    <col min="4" max="5" width="13.6640625" customWidth="1"/>
    <col min="6" max="6" width="15.44140625" customWidth="1"/>
    <col min="7" max="7" width="12.44140625" customWidth="1"/>
    <col min="8" max="8" width="16.33203125" customWidth="1"/>
    <col min="10" max="10" width="9.5546875" customWidth="1"/>
  </cols>
  <sheetData>
    <row r="2" spans="1:10" ht="15.75" thickBot="1" x14ac:dyDescent="0.3"/>
    <row r="3" spans="1:10" ht="60" x14ac:dyDescent="0.25">
      <c r="A3" s="185" t="s">
        <v>361</v>
      </c>
      <c r="B3" s="186" t="s">
        <v>360</v>
      </c>
      <c r="C3" s="183" t="s">
        <v>357</v>
      </c>
      <c r="D3" s="183" t="s">
        <v>358</v>
      </c>
      <c r="E3" s="182" t="s">
        <v>57</v>
      </c>
      <c r="F3" s="184" t="s">
        <v>58</v>
      </c>
      <c r="G3" s="183" t="s">
        <v>59</v>
      </c>
      <c r="H3" s="184" t="s">
        <v>350</v>
      </c>
      <c r="I3" s="182" t="s">
        <v>60</v>
      </c>
      <c r="J3" s="184" t="s">
        <v>61</v>
      </c>
    </row>
    <row r="4" spans="1:10" ht="15" x14ac:dyDescent="0.25">
      <c r="A4" s="3">
        <v>42381</v>
      </c>
      <c r="B4" s="62" t="s">
        <v>91</v>
      </c>
      <c r="C4" s="62" t="s">
        <v>63</v>
      </c>
      <c r="D4" s="62" t="s">
        <v>64</v>
      </c>
      <c r="E4" s="161"/>
      <c r="F4" s="162" t="s">
        <v>65</v>
      </c>
      <c r="G4" s="163"/>
      <c r="H4" s="162" t="s">
        <v>65</v>
      </c>
      <c r="I4" s="161"/>
      <c r="J4" s="162">
        <v>0</v>
      </c>
    </row>
    <row r="5" spans="1:10" ht="15" x14ac:dyDescent="0.25">
      <c r="A5" s="3">
        <v>42381</v>
      </c>
      <c r="B5" s="62" t="s">
        <v>109</v>
      </c>
      <c r="C5" s="62" t="s">
        <v>77</v>
      </c>
      <c r="D5" s="62" t="s">
        <v>76</v>
      </c>
      <c r="E5" s="161"/>
      <c r="F5" s="162" t="s">
        <v>65</v>
      </c>
      <c r="G5" s="163"/>
      <c r="H5" s="162" t="s">
        <v>65</v>
      </c>
      <c r="I5" s="161"/>
      <c r="J5" s="218">
        <v>0</v>
      </c>
    </row>
    <row r="6" spans="1:10" ht="15" x14ac:dyDescent="0.25">
      <c r="A6" s="3">
        <v>42381</v>
      </c>
      <c r="B6" s="62" t="s">
        <v>109</v>
      </c>
      <c r="C6" s="62" t="s">
        <v>63</v>
      </c>
      <c r="D6" s="62" t="s">
        <v>76</v>
      </c>
      <c r="E6" s="161"/>
      <c r="F6" s="162" t="s">
        <v>65</v>
      </c>
      <c r="G6" s="163"/>
      <c r="H6" s="162" t="s">
        <v>65</v>
      </c>
      <c r="I6" s="161"/>
      <c r="J6" s="218">
        <v>0</v>
      </c>
    </row>
    <row r="7" spans="1:10" ht="15" x14ac:dyDescent="0.25">
      <c r="A7" s="3">
        <v>42381</v>
      </c>
      <c r="B7" s="62" t="s">
        <v>72</v>
      </c>
      <c r="C7" s="62" t="s">
        <v>63</v>
      </c>
      <c r="D7" s="62" t="s">
        <v>64</v>
      </c>
      <c r="E7" s="161"/>
      <c r="F7" s="162" t="s">
        <v>65</v>
      </c>
      <c r="G7" s="163"/>
      <c r="H7" s="162" t="s">
        <v>65</v>
      </c>
      <c r="I7" s="161"/>
      <c r="J7" s="218">
        <v>0</v>
      </c>
    </row>
    <row r="8" spans="1:10" ht="15" x14ac:dyDescent="0.25">
      <c r="A8" s="3">
        <v>42381</v>
      </c>
      <c r="B8" s="62" t="s">
        <v>118</v>
      </c>
      <c r="C8" s="62" t="s">
        <v>63</v>
      </c>
      <c r="D8" s="62" t="s">
        <v>64</v>
      </c>
      <c r="E8" s="161"/>
      <c r="F8" s="162" t="s">
        <v>65</v>
      </c>
      <c r="G8" s="163"/>
      <c r="H8" s="162" t="s">
        <v>65</v>
      </c>
      <c r="I8" s="161"/>
      <c r="J8" s="218">
        <v>0</v>
      </c>
    </row>
    <row r="9" spans="1:10" ht="15" x14ac:dyDescent="0.25">
      <c r="A9" s="3">
        <v>42381</v>
      </c>
      <c r="B9" s="62" t="s">
        <v>80</v>
      </c>
      <c r="C9" s="62" t="s">
        <v>63</v>
      </c>
      <c r="D9" s="62" t="s">
        <v>64</v>
      </c>
      <c r="E9" s="161"/>
      <c r="F9" s="162" t="s">
        <v>65</v>
      </c>
      <c r="G9" s="163"/>
      <c r="H9" s="162" t="s">
        <v>65</v>
      </c>
      <c r="I9" s="161"/>
      <c r="J9" s="218">
        <v>0</v>
      </c>
    </row>
    <row r="10" spans="1:10" ht="15" x14ac:dyDescent="0.25">
      <c r="A10" s="3">
        <v>42381</v>
      </c>
      <c r="B10" s="62" t="s">
        <v>62</v>
      </c>
      <c r="C10" s="62" t="s">
        <v>63</v>
      </c>
      <c r="D10" s="62" t="s">
        <v>64</v>
      </c>
      <c r="E10" s="161"/>
      <c r="F10" s="162" t="s">
        <v>65</v>
      </c>
      <c r="G10" s="163"/>
      <c r="H10" s="162" t="s">
        <v>65</v>
      </c>
      <c r="I10" s="161"/>
      <c r="J10" s="218">
        <v>0</v>
      </c>
    </row>
    <row r="11" spans="1:10" ht="15" x14ac:dyDescent="0.25">
      <c r="A11" s="3">
        <v>42381</v>
      </c>
      <c r="B11" s="62" t="s">
        <v>67</v>
      </c>
      <c r="C11" s="62" t="s">
        <v>63</v>
      </c>
      <c r="D11" s="62" t="s">
        <v>64</v>
      </c>
      <c r="E11" s="161"/>
      <c r="F11" s="162" t="s">
        <v>65</v>
      </c>
      <c r="G11" s="163"/>
      <c r="H11" s="162" t="s">
        <v>65</v>
      </c>
      <c r="I11" s="161"/>
      <c r="J11" s="218">
        <v>0</v>
      </c>
    </row>
    <row r="12" spans="1:10" ht="15" x14ac:dyDescent="0.25">
      <c r="A12" s="3">
        <v>42381</v>
      </c>
      <c r="B12" s="62" t="s">
        <v>75</v>
      </c>
      <c r="C12" s="62" t="s">
        <v>77</v>
      </c>
      <c r="D12" s="62" t="s">
        <v>76</v>
      </c>
      <c r="E12" s="214">
        <v>5.45</v>
      </c>
      <c r="F12" s="162" t="s">
        <v>66</v>
      </c>
      <c r="G12" s="164">
        <v>5.44</v>
      </c>
      <c r="H12" s="162" t="s">
        <v>66</v>
      </c>
      <c r="I12" s="161"/>
      <c r="J12" s="221">
        <f t="shared" ref="J12:J23" si="0">ABS(2*100*(E12-G12)/(E12+G12))</f>
        <v>0.18365472910927064</v>
      </c>
    </row>
    <row r="13" spans="1:10" ht="15" x14ac:dyDescent="0.25">
      <c r="A13" s="3">
        <v>42381</v>
      </c>
      <c r="B13" s="62" t="s">
        <v>68</v>
      </c>
      <c r="C13" s="62" t="s">
        <v>63</v>
      </c>
      <c r="D13" s="62" t="s">
        <v>64</v>
      </c>
      <c r="E13" s="214">
        <v>606</v>
      </c>
      <c r="F13" s="162" t="s">
        <v>66</v>
      </c>
      <c r="G13" s="164">
        <v>608</v>
      </c>
      <c r="H13" s="162" t="s">
        <v>66</v>
      </c>
      <c r="I13" s="161"/>
      <c r="J13" s="221">
        <f t="shared" si="0"/>
        <v>0.32948929159802304</v>
      </c>
    </row>
    <row r="14" spans="1:10" ht="15" x14ac:dyDescent="0.25">
      <c r="A14" s="3">
        <v>42381</v>
      </c>
      <c r="B14" s="62" t="s">
        <v>116</v>
      </c>
      <c r="C14" s="62" t="s">
        <v>63</v>
      </c>
      <c r="D14" s="62" t="s">
        <v>64</v>
      </c>
      <c r="E14" s="214">
        <v>88.9</v>
      </c>
      <c r="F14" s="162" t="s">
        <v>66</v>
      </c>
      <c r="G14" s="164">
        <v>89.2</v>
      </c>
      <c r="H14" s="162" t="s">
        <v>66</v>
      </c>
      <c r="I14" s="161"/>
      <c r="J14" s="221">
        <f t="shared" si="0"/>
        <v>0.33688938798427526</v>
      </c>
    </row>
    <row r="15" spans="1:10" ht="15" x14ac:dyDescent="0.25">
      <c r="A15" s="3">
        <v>42381</v>
      </c>
      <c r="B15" s="62" t="s">
        <v>75</v>
      </c>
      <c r="C15" s="62" t="s">
        <v>63</v>
      </c>
      <c r="D15" s="62" t="s">
        <v>76</v>
      </c>
      <c r="E15" s="214">
        <v>6.68</v>
      </c>
      <c r="F15" s="162" t="s">
        <v>66</v>
      </c>
      <c r="G15" s="164">
        <v>6.64</v>
      </c>
      <c r="H15" s="162" t="s">
        <v>66</v>
      </c>
      <c r="I15" s="161"/>
      <c r="J15" s="221">
        <f t="shared" si="0"/>
        <v>0.60060060060060116</v>
      </c>
    </row>
    <row r="16" spans="1:10" ht="15" x14ac:dyDescent="0.25">
      <c r="A16" s="3">
        <v>42381</v>
      </c>
      <c r="B16" s="62" t="s">
        <v>108</v>
      </c>
      <c r="C16" s="62" t="s">
        <v>63</v>
      </c>
      <c r="D16" s="62" t="s">
        <v>76</v>
      </c>
      <c r="E16" s="214">
        <v>3.83</v>
      </c>
      <c r="F16" s="162" t="s">
        <v>66</v>
      </c>
      <c r="G16" s="164">
        <v>3.88</v>
      </c>
      <c r="H16" s="162" t="s">
        <v>66</v>
      </c>
      <c r="I16" s="161"/>
      <c r="J16" s="221">
        <f t="shared" si="0"/>
        <v>1.2970168612191912</v>
      </c>
    </row>
    <row r="17" spans="1:10" ht="15" x14ac:dyDescent="0.25">
      <c r="A17" s="3">
        <v>42381</v>
      </c>
      <c r="B17" s="62" t="s">
        <v>70</v>
      </c>
      <c r="C17" s="62" t="s">
        <v>63</v>
      </c>
      <c r="D17" s="62" t="s">
        <v>64</v>
      </c>
      <c r="E17" s="214">
        <v>10.5</v>
      </c>
      <c r="F17" s="162" t="s">
        <v>66</v>
      </c>
      <c r="G17" s="164">
        <v>10.3</v>
      </c>
      <c r="H17" s="162" t="s">
        <v>66</v>
      </c>
      <c r="I17" s="161"/>
      <c r="J17" s="221">
        <f t="shared" si="0"/>
        <v>1.9230769230769162</v>
      </c>
    </row>
    <row r="18" spans="1:10" ht="15" x14ac:dyDescent="0.25">
      <c r="A18" s="3">
        <v>42381</v>
      </c>
      <c r="B18" s="62" t="s">
        <v>69</v>
      </c>
      <c r="C18" s="62" t="s">
        <v>63</v>
      </c>
      <c r="D18" s="62" t="s">
        <v>64</v>
      </c>
      <c r="E18" s="214">
        <v>2.37</v>
      </c>
      <c r="F18" s="162" t="s">
        <v>66</v>
      </c>
      <c r="G18" s="164">
        <v>2.3199999999999998</v>
      </c>
      <c r="H18" s="162" t="s">
        <v>66</v>
      </c>
      <c r="I18" s="161"/>
      <c r="J18" s="221">
        <f t="shared" si="0"/>
        <v>2.1321961620469199</v>
      </c>
    </row>
    <row r="19" spans="1:10" ht="15" x14ac:dyDescent="0.25">
      <c r="A19" s="3">
        <v>42381</v>
      </c>
      <c r="B19" s="62" t="s">
        <v>114</v>
      </c>
      <c r="C19" s="62" t="s">
        <v>63</v>
      </c>
      <c r="D19" s="62" t="s">
        <v>76</v>
      </c>
      <c r="E19" s="214">
        <v>6.93</v>
      </c>
      <c r="F19" s="162" t="s">
        <v>66</v>
      </c>
      <c r="G19" s="164">
        <v>6.73</v>
      </c>
      <c r="H19" s="162" t="s">
        <v>66</v>
      </c>
      <c r="I19" s="161"/>
      <c r="J19" s="221">
        <f t="shared" si="0"/>
        <v>2.9282576866764169</v>
      </c>
    </row>
    <row r="20" spans="1:10" ht="15" x14ac:dyDescent="0.25">
      <c r="A20" s="3">
        <v>42381</v>
      </c>
      <c r="B20" s="62" t="s">
        <v>114</v>
      </c>
      <c r="C20" s="62" t="s">
        <v>77</v>
      </c>
      <c r="D20" s="62" t="s">
        <v>76</v>
      </c>
      <c r="E20" s="214">
        <v>2.5299999999999998</v>
      </c>
      <c r="F20" s="162" t="s">
        <v>66</v>
      </c>
      <c r="G20" s="164">
        <v>2.65</v>
      </c>
      <c r="H20" s="162" t="s">
        <v>66</v>
      </c>
      <c r="I20" s="161"/>
      <c r="J20" s="221">
        <f t="shared" si="0"/>
        <v>4.6332046332046373</v>
      </c>
    </row>
    <row r="21" spans="1:10" ht="15" x14ac:dyDescent="0.25">
      <c r="A21" s="3">
        <v>42381</v>
      </c>
      <c r="B21" s="62" t="s">
        <v>99</v>
      </c>
      <c r="C21" s="62" t="s">
        <v>63</v>
      </c>
      <c r="D21" s="62" t="s">
        <v>100</v>
      </c>
      <c r="E21" s="214">
        <v>1.2</v>
      </c>
      <c r="F21" s="162" t="s">
        <v>66</v>
      </c>
      <c r="G21" s="164">
        <v>1.3</v>
      </c>
      <c r="H21" s="162" t="s">
        <v>66</v>
      </c>
      <c r="I21" s="161"/>
      <c r="J21" s="221">
        <f t="shared" si="0"/>
        <v>8.0000000000000071</v>
      </c>
    </row>
    <row r="22" spans="1:10" ht="15" x14ac:dyDescent="0.25">
      <c r="A22" s="3">
        <v>42381</v>
      </c>
      <c r="B22" s="62" t="s">
        <v>99</v>
      </c>
      <c r="C22" s="62" t="s">
        <v>77</v>
      </c>
      <c r="D22" s="62" t="s">
        <v>100</v>
      </c>
      <c r="E22" s="214">
        <v>1.3</v>
      </c>
      <c r="F22" s="162" t="s">
        <v>66</v>
      </c>
      <c r="G22" s="164">
        <v>1.2</v>
      </c>
      <c r="H22" s="162" t="s">
        <v>66</v>
      </c>
      <c r="I22" s="161"/>
      <c r="J22" s="221">
        <f t="shared" si="0"/>
        <v>8.0000000000000071</v>
      </c>
    </row>
    <row r="23" spans="1:10" ht="15" x14ac:dyDescent="0.25">
      <c r="A23" s="3">
        <v>42381</v>
      </c>
      <c r="B23" s="62" t="s">
        <v>108</v>
      </c>
      <c r="C23" s="62" t="s">
        <v>77</v>
      </c>
      <c r="D23" s="62" t="s">
        <v>76</v>
      </c>
      <c r="E23" s="214">
        <v>2.66</v>
      </c>
      <c r="F23" s="162" t="s">
        <v>66</v>
      </c>
      <c r="G23" s="164">
        <v>2.4</v>
      </c>
      <c r="H23" s="162" t="s">
        <v>66</v>
      </c>
      <c r="I23" s="161"/>
      <c r="J23" s="221">
        <f t="shared" si="0"/>
        <v>10.276679841897241</v>
      </c>
    </row>
    <row r="24" spans="1:10" ht="15.75" thickBot="1" x14ac:dyDescent="0.3">
      <c r="A24" s="4">
        <v>42381</v>
      </c>
      <c r="B24" s="63" t="s">
        <v>95</v>
      </c>
      <c r="C24" s="63" t="s">
        <v>225</v>
      </c>
      <c r="D24" s="63" t="s">
        <v>93</v>
      </c>
      <c r="E24" s="222">
        <v>101</v>
      </c>
      <c r="F24" s="166" t="s">
        <v>66</v>
      </c>
      <c r="G24" s="223">
        <v>98.5</v>
      </c>
      <c r="H24" s="166" t="s">
        <v>66</v>
      </c>
      <c r="I24" s="165"/>
      <c r="J24" s="220" t="s">
        <v>226</v>
      </c>
    </row>
  </sheetData>
  <autoFilter ref="A3:J3">
    <sortState ref="A4:J24">
      <sortCondition ref="J3"/>
    </sortState>
  </autoFilter>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7"/>
  <sheetViews>
    <sheetView topLeftCell="C10" workbookViewId="0">
      <selection activeCell="F35" sqref="F35"/>
    </sheetView>
  </sheetViews>
  <sheetFormatPr defaultRowHeight="14.4" x14ac:dyDescent="0.3"/>
  <cols>
    <col min="1" max="1" width="21.44140625" customWidth="1"/>
    <col min="2" max="2" width="33.109375" bestFit="1" customWidth="1"/>
    <col min="3" max="3" width="12.6640625" bestFit="1" customWidth="1"/>
    <col min="4" max="4" width="11.33203125" customWidth="1"/>
    <col min="5" max="5" width="12.109375" customWidth="1"/>
    <col min="6" max="6" width="13.44140625" customWidth="1"/>
    <col min="7" max="7" width="13.109375" customWidth="1"/>
    <col min="8" max="8" width="13.88671875" customWidth="1"/>
    <col min="9" max="10" width="9" bestFit="1" customWidth="1"/>
  </cols>
  <sheetData>
    <row r="1" spans="1:11" s="241" customFormat="1" ht="30" x14ac:dyDescent="0.25">
      <c r="A1" s="205" t="s">
        <v>364</v>
      </c>
      <c r="B1" s="204" t="s">
        <v>354</v>
      </c>
      <c r="C1" s="204" t="s">
        <v>357</v>
      </c>
      <c r="D1" s="204" t="s">
        <v>358</v>
      </c>
      <c r="E1" s="205" t="s">
        <v>57</v>
      </c>
      <c r="F1" s="206" t="s">
        <v>58</v>
      </c>
      <c r="G1" s="204" t="s">
        <v>59</v>
      </c>
      <c r="H1" s="206" t="s">
        <v>350</v>
      </c>
      <c r="I1" s="205" t="s">
        <v>60</v>
      </c>
      <c r="J1" s="206" t="s">
        <v>61</v>
      </c>
    </row>
    <row r="2" spans="1:11" ht="15" x14ac:dyDescent="0.25">
      <c r="A2" s="5">
        <v>42400</v>
      </c>
      <c r="B2" s="6" t="s">
        <v>85</v>
      </c>
      <c r="C2" s="6" t="s">
        <v>63</v>
      </c>
      <c r="D2" s="6" t="s">
        <v>64</v>
      </c>
      <c r="E2" s="179">
        <v>2.6</v>
      </c>
      <c r="F2" s="188" t="s">
        <v>88</v>
      </c>
      <c r="G2" s="224">
        <v>2.52</v>
      </c>
      <c r="H2" s="188" t="s">
        <v>88</v>
      </c>
      <c r="I2" s="225"/>
      <c r="J2" s="226">
        <f>ABS(2*100*(E2-G2)/(E2+G2))</f>
        <v>3.1250000000000027</v>
      </c>
    </row>
    <row r="3" spans="1:11" ht="15" x14ac:dyDescent="0.25">
      <c r="A3" s="5">
        <v>42400</v>
      </c>
      <c r="B3" s="6" t="s">
        <v>99</v>
      </c>
      <c r="C3" s="6" t="s">
        <v>77</v>
      </c>
      <c r="D3" s="6" t="s">
        <v>100</v>
      </c>
      <c r="E3" s="179">
        <v>4.5</v>
      </c>
      <c r="F3" s="227" t="s">
        <v>66</v>
      </c>
      <c r="G3" s="224">
        <v>3.8</v>
      </c>
      <c r="H3" s="188" t="s">
        <v>66</v>
      </c>
      <c r="I3" s="225"/>
      <c r="J3" s="226">
        <f>ABS(2*100*(E3-G3)/(E3+G3))</f>
        <v>16.867469879518076</v>
      </c>
    </row>
    <row r="4" spans="1:11" ht="15" x14ac:dyDescent="0.25">
      <c r="A4" s="5">
        <v>42400</v>
      </c>
      <c r="B4" s="6" t="s">
        <v>91</v>
      </c>
      <c r="C4" s="6" t="s">
        <v>63</v>
      </c>
      <c r="D4" s="6" t="s">
        <v>64</v>
      </c>
      <c r="E4" s="228">
        <v>1.4E-2</v>
      </c>
      <c r="F4" s="227" t="s">
        <v>66</v>
      </c>
      <c r="G4" s="224">
        <v>0.01</v>
      </c>
      <c r="H4" s="188" t="s">
        <v>66</v>
      </c>
      <c r="I4" s="225">
        <v>5.0000000000000001E-3</v>
      </c>
      <c r="J4" s="226">
        <f>ABS(2*100*(E4-G4)/(E4+G4))</f>
        <v>33.333333333333336</v>
      </c>
    </row>
    <row r="5" spans="1:11" ht="15" x14ac:dyDescent="0.25">
      <c r="A5" s="5">
        <v>42400</v>
      </c>
      <c r="B5" s="6" t="s">
        <v>99</v>
      </c>
      <c r="C5" s="6" t="s">
        <v>63</v>
      </c>
      <c r="D5" s="6" t="s">
        <v>100</v>
      </c>
      <c r="E5" s="179">
        <v>3.1</v>
      </c>
      <c r="F5" s="227" t="s">
        <v>66</v>
      </c>
      <c r="G5" s="224">
        <v>4.8</v>
      </c>
      <c r="H5" s="188" t="s">
        <v>66</v>
      </c>
      <c r="I5" s="225"/>
      <c r="J5" s="226">
        <f>ABS(2*100*(E5-G5)/(E5+G5))</f>
        <v>43.037974683544292</v>
      </c>
    </row>
    <row r="6" spans="1:11" ht="15" x14ac:dyDescent="0.25">
      <c r="A6" s="5">
        <v>42400</v>
      </c>
      <c r="B6" s="6" t="s">
        <v>95</v>
      </c>
      <c r="C6" s="6" t="s">
        <v>63</v>
      </c>
      <c r="D6" s="6" t="s">
        <v>93</v>
      </c>
      <c r="E6" s="179">
        <v>32700</v>
      </c>
      <c r="F6" s="227" t="s">
        <v>66</v>
      </c>
      <c r="G6" s="224">
        <v>16740</v>
      </c>
      <c r="H6" s="188" t="s">
        <v>66</v>
      </c>
      <c r="I6" s="225"/>
      <c r="J6" s="225" t="s">
        <v>226</v>
      </c>
    </row>
    <row r="7" spans="1:11" ht="15.75" thickBot="1" x14ac:dyDescent="0.3">
      <c r="A7" s="8">
        <v>42400</v>
      </c>
      <c r="B7" s="9" t="s">
        <v>86</v>
      </c>
      <c r="C7" s="9" t="s">
        <v>63</v>
      </c>
      <c r="D7" s="9" t="s">
        <v>64</v>
      </c>
      <c r="E7" s="229"/>
      <c r="F7" s="195" t="s">
        <v>65</v>
      </c>
      <c r="G7" s="194"/>
      <c r="H7" s="195" t="s">
        <v>65</v>
      </c>
      <c r="I7" s="230"/>
      <c r="J7" s="230"/>
    </row>
    <row r="8" spans="1:11" ht="15" x14ac:dyDescent="0.25">
      <c r="E8" s="231"/>
      <c r="F8" s="231"/>
      <c r="G8" s="231"/>
      <c r="H8" s="231"/>
      <c r="I8" s="231"/>
      <c r="J8" s="231"/>
    </row>
    <row r="9" spans="1:11" ht="15" x14ac:dyDescent="0.25">
      <c r="E9" s="231"/>
      <c r="F9" s="231"/>
      <c r="G9" s="231"/>
      <c r="H9" s="231"/>
      <c r="I9" s="231"/>
      <c r="J9" s="231"/>
    </row>
    <row r="10" spans="1:11" ht="15.75" thickBot="1" x14ac:dyDescent="0.3">
      <c r="E10" s="231"/>
      <c r="F10" s="231"/>
      <c r="G10" s="231"/>
      <c r="H10" s="231"/>
      <c r="I10" s="231"/>
      <c r="J10" s="231"/>
    </row>
    <row r="11" spans="1:11" s="241" customFormat="1" ht="30" x14ac:dyDescent="0.25">
      <c r="A11" s="205" t="s">
        <v>363</v>
      </c>
      <c r="B11" s="204" t="s">
        <v>362</v>
      </c>
      <c r="C11" s="204" t="s">
        <v>357</v>
      </c>
      <c r="D11" s="204" t="s">
        <v>358</v>
      </c>
      <c r="E11" s="205" t="s">
        <v>57</v>
      </c>
      <c r="F11" s="206" t="s">
        <v>58</v>
      </c>
      <c r="G11" s="204" t="s">
        <v>59</v>
      </c>
      <c r="H11" s="206" t="s">
        <v>350</v>
      </c>
      <c r="I11" s="205" t="s">
        <v>60</v>
      </c>
      <c r="J11" s="206" t="s">
        <v>61</v>
      </c>
      <c r="K11" s="240"/>
    </row>
    <row r="12" spans="1:11" ht="15" x14ac:dyDescent="0.25">
      <c r="A12" s="3">
        <v>42401</v>
      </c>
      <c r="B12" s="62" t="s">
        <v>75</v>
      </c>
      <c r="C12" s="62" t="s">
        <v>77</v>
      </c>
      <c r="D12" s="62" t="s">
        <v>76</v>
      </c>
      <c r="E12" s="232">
        <v>4.21</v>
      </c>
      <c r="F12" s="221" t="s">
        <v>66</v>
      </c>
      <c r="G12" s="233">
        <v>4.2</v>
      </c>
      <c r="H12" s="221" t="s">
        <v>66</v>
      </c>
      <c r="I12" s="234">
        <v>0.5</v>
      </c>
      <c r="J12" s="234">
        <f t="shared" ref="J12:J20" si="0">ABS(2*100*(E12-G12)/(E12+G12))</f>
        <v>0.23781212841854427</v>
      </c>
      <c r="K12" s="2"/>
    </row>
    <row r="13" spans="1:11" ht="15" x14ac:dyDescent="0.25">
      <c r="A13" s="3">
        <v>42401</v>
      </c>
      <c r="B13" s="62" t="s">
        <v>75</v>
      </c>
      <c r="C13" s="62" t="s">
        <v>63</v>
      </c>
      <c r="D13" s="62" t="s">
        <v>76</v>
      </c>
      <c r="E13" s="232">
        <v>5.15</v>
      </c>
      <c r="F13" s="221" t="s">
        <v>66</v>
      </c>
      <c r="G13" s="233">
        <v>5.17</v>
      </c>
      <c r="H13" s="221" t="s">
        <v>66</v>
      </c>
      <c r="I13" s="234">
        <v>0.5</v>
      </c>
      <c r="J13" s="234">
        <f t="shared" si="0"/>
        <v>0.38759689922479795</v>
      </c>
      <c r="K13" s="2"/>
    </row>
    <row r="14" spans="1:11" ht="15" x14ac:dyDescent="0.25">
      <c r="A14" s="3">
        <v>42401</v>
      </c>
      <c r="B14" s="62" t="s">
        <v>78</v>
      </c>
      <c r="C14" s="62" t="s">
        <v>63</v>
      </c>
      <c r="D14" s="62" t="s">
        <v>64</v>
      </c>
      <c r="E14" s="232">
        <v>455</v>
      </c>
      <c r="F14" s="221" t="s">
        <v>66</v>
      </c>
      <c r="G14" s="233">
        <v>460</v>
      </c>
      <c r="H14" s="221" t="s">
        <v>66</v>
      </c>
      <c r="I14" s="234"/>
      <c r="J14" s="234">
        <f t="shared" si="0"/>
        <v>1.0928961748633881</v>
      </c>
      <c r="K14" s="2"/>
    </row>
    <row r="15" spans="1:11" ht="15" x14ac:dyDescent="0.25">
      <c r="A15" s="3">
        <v>42401</v>
      </c>
      <c r="B15" s="62" t="s">
        <v>68</v>
      </c>
      <c r="C15" s="62" t="s">
        <v>63</v>
      </c>
      <c r="D15" s="62" t="s">
        <v>64</v>
      </c>
      <c r="E15" s="232">
        <v>540</v>
      </c>
      <c r="F15" s="221" t="s">
        <v>66</v>
      </c>
      <c r="G15" s="233">
        <v>548</v>
      </c>
      <c r="H15" s="221" t="s">
        <v>66</v>
      </c>
      <c r="I15" s="234"/>
      <c r="J15" s="234">
        <f t="shared" si="0"/>
        <v>1.4705882352941178</v>
      </c>
      <c r="K15" s="2"/>
    </row>
    <row r="16" spans="1:11" ht="15" x14ac:dyDescent="0.25">
      <c r="A16" s="3">
        <v>42401</v>
      </c>
      <c r="B16" s="62" t="s">
        <v>79</v>
      </c>
      <c r="C16" s="62" t="s">
        <v>63</v>
      </c>
      <c r="D16" s="62" t="s">
        <v>64</v>
      </c>
      <c r="E16" s="232">
        <v>124</v>
      </c>
      <c r="F16" s="221" t="s">
        <v>66</v>
      </c>
      <c r="G16" s="233">
        <v>116</v>
      </c>
      <c r="H16" s="221" t="s">
        <v>66</v>
      </c>
      <c r="I16" s="234"/>
      <c r="J16" s="234">
        <f t="shared" si="0"/>
        <v>6.666666666666667</v>
      </c>
      <c r="K16" s="2"/>
    </row>
    <row r="17" spans="1:11" s="11" customFormat="1" ht="15" x14ac:dyDescent="0.25">
      <c r="A17" s="3">
        <v>42401</v>
      </c>
      <c r="B17" s="62" t="s">
        <v>69</v>
      </c>
      <c r="C17" s="62" t="s">
        <v>63</v>
      </c>
      <c r="D17" s="62" t="s">
        <v>64</v>
      </c>
      <c r="E17" s="232">
        <v>1.35</v>
      </c>
      <c r="F17" s="221" t="s">
        <v>66</v>
      </c>
      <c r="G17" s="233">
        <v>1.24</v>
      </c>
      <c r="H17" s="221" t="s">
        <v>66</v>
      </c>
      <c r="I17" s="234"/>
      <c r="J17" s="234">
        <f t="shared" si="0"/>
        <v>8.4942084942085021</v>
      </c>
      <c r="K17" s="65"/>
    </row>
    <row r="18" spans="1:11" s="11" customFormat="1" ht="15" x14ac:dyDescent="0.25">
      <c r="A18" s="3">
        <v>42401</v>
      </c>
      <c r="B18" s="62" t="s">
        <v>70</v>
      </c>
      <c r="C18" s="62" t="s">
        <v>63</v>
      </c>
      <c r="D18" s="62" t="s">
        <v>64</v>
      </c>
      <c r="E18" s="232">
        <v>5.99</v>
      </c>
      <c r="F18" s="221" t="s">
        <v>66</v>
      </c>
      <c r="G18" s="233">
        <v>5.49</v>
      </c>
      <c r="H18" s="221" t="s">
        <v>66</v>
      </c>
      <c r="I18" s="234"/>
      <c r="J18" s="234">
        <f t="shared" si="0"/>
        <v>8.7108013937282234</v>
      </c>
      <c r="K18" s="65"/>
    </row>
    <row r="19" spans="1:11" ht="15" x14ac:dyDescent="0.25">
      <c r="A19" s="3">
        <v>42401</v>
      </c>
      <c r="B19" s="62" t="s">
        <v>73</v>
      </c>
      <c r="C19" s="62" t="s">
        <v>63</v>
      </c>
      <c r="D19" s="62" t="s">
        <v>64</v>
      </c>
      <c r="E19" s="232">
        <v>2.04</v>
      </c>
      <c r="F19" s="221" t="s">
        <v>66</v>
      </c>
      <c r="G19" s="233">
        <v>2.23</v>
      </c>
      <c r="H19" s="221" t="s">
        <v>66</v>
      </c>
      <c r="I19" s="234"/>
      <c r="J19" s="234">
        <f t="shared" si="0"/>
        <v>8.8992974238875853</v>
      </c>
      <c r="K19" s="65"/>
    </row>
    <row r="20" spans="1:11" ht="15" x14ac:dyDescent="0.25">
      <c r="A20" s="3">
        <v>42401</v>
      </c>
      <c r="B20" s="62" t="s">
        <v>74</v>
      </c>
      <c r="C20" s="62" t="s">
        <v>63</v>
      </c>
      <c r="D20" s="62" t="s">
        <v>64</v>
      </c>
      <c r="E20" s="232">
        <v>0.46800000000000003</v>
      </c>
      <c r="F20" s="221" t="s">
        <v>66</v>
      </c>
      <c r="G20" s="233">
        <v>0.39500000000000002</v>
      </c>
      <c r="H20" s="221" t="s">
        <v>66</v>
      </c>
      <c r="I20" s="234">
        <v>0.05</v>
      </c>
      <c r="J20" s="234">
        <f t="shared" si="0"/>
        <v>16.917728852838938</v>
      </c>
      <c r="K20" s="65"/>
    </row>
    <row r="21" spans="1:11" ht="15" x14ac:dyDescent="0.25">
      <c r="A21" s="3">
        <v>42401</v>
      </c>
      <c r="B21" s="62" t="s">
        <v>62</v>
      </c>
      <c r="C21" s="62" t="s">
        <v>63</v>
      </c>
      <c r="D21" s="62" t="s">
        <v>64</v>
      </c>
      <c r="E21" s="232"/>
      <c r="F21" s="221" t="s">
        <v>65</v>
      </c>
      <c r="G21" s="233">
        <v>0.128</v>
      </c>
      <c r="H21" s="221" t="s">
        <v>66</v>
      </c>
      <c r="I21" s="234">
        <v>0.1</v>
      </c>
      <c r="J21" s="235">
        <f>ABS(100*2*(I21-G21)/(I21+G21))</f>
        <v>24.561403508771928</v>
      </c>
      <c r="K21" s="65"/>
    </row>
    <row r="22" spans="1:11" ht="15" x14ac:dyDescent="0.25">
      <c r="A22" s="3">
        <v>42401</v>
      </c>
      <c r="B22" s="62" t="s">
        <v>67</v>
      </c>
      <c r="C22" s="62" t="s">
        <v>63</v>
      </c>
      <c r="D22" s="62" t="s">
        <v>64</v>
      </c>
      <c r="E22" s="232"/>
      <c r="F22" s="221" t="s">
        <v>65</v>
      </c>
      <c r="G22" s="233">
        <v>0.155</v>
      </c>
      <c r="H22" s="221" t="s">
        <v>66</v>
      </c>
      <c r="I22" s="234">
        <v>0.121</v>
      </c>
      <c r="J22" s="235">
        <f>ABS(100*2*(I22-G22)/(I22+G22))</f>
        <v>24.637681159420289</v>
      </c>
      <c r="K22" s="65"/>
    </row>
    <row r="23" spans="1:11" ht="15" x14ac:dyDescent="0.25">
      <c r="A23" s="3">
        <v>42401</v>
      </c>
      <c r="B23" s="62" t="s">
        <v>54</v>
      </c>
      <c r="C23" s="62" t="s">
        <v>63</v>
      </c>
      <c r="D23" s="62" t="s">
        <v>64</v>
      </c>
      <c r="E23" s="232">
        <v>0.67600000000000005</v>
      </c>
      <c r="F23" s="221" t="s">
        <v>66</v>
      </c>
      <c r="G23" s="233">
        <v>0.97799999999999998</v>
      </c>
      <c r="H23" s="221" t="s">
        <v>66</v>
      </c>
      <c r="I23" s="234">
        <v>0.1</v>
      </c>
      <c r="J23" s="235">
        <f>ABS(2*100*(E23-G23)/(E23+G23))</f>
        <v>36.517533252720668</v>
      </c>
      <c r="K23" s="65"/>
    </row>
    <row r="24" spans="1:11" ht="15" x14ac:dyDescent="0.25">
      <c r="A24" s="3">
        <v>42401</v>
      </c>
      <c r="B24" s="62" t="s">
        <v>80</v>
      </c>
      <c r="C24" s="62" t="s">
        <v>63</v>
      </c>
      <c r="D24" s="62" t="s">
        <v>64</v>
      </c>
      <c r="E24" s="232">
        <v>102</v>
      </c>
      <c r="F24" s="221" t="s">
        <v>66</v>
      </c>
      <c r="G24" s="233">
        <v>148</v>
      </c>
      <c r="H24" s="221" t="s">
        <v>66</v>
      </c>
      <c r="I24" s="234"/>
      <c r="J24" s="235">
        <f>ABS(2*100*(E24-G24)/(E24+G24))</f>
        <v>36.799999999999997</v>
      </c>
      <c r="K24" s="65"/>
    </row>
    <row r="25" spans="1:11" ht="15" x14ac:dyDescent="0.25">
      <c r="A25" s="3">
        <v>42401</v>
      </c>
      <c r="B25" s="62" t="s">
        <v>81</v>
      </c>
      <c r="C25" s="62" t="s">
        <v>63</v>
      </c>
      <c r="D25" s="62" t="s">
        <v>82</v>
      </c>
      <c r="E25" s="232">
        <v>8</v>
      </c>
      <c r="F25" s="221" t="s">
        <v>66</v>
      </c>
      <c r="G25" s="233">
        <v>15</v>
      </c>
      <c r="H25" s="221" t="s">
        <v>66</v>
      </c>
      <c r="I25" s="234"/>
      <c r="J25" s="234" t="s">
        <v>226</v>
      </c>
      <c r="K25" s="65"/>
    </row>
    <row r="26" spans="1:11" ht="15" x14ac:dyDescent="0.25">
      <c r="A26" s="3">
        <v>42401</v>
      </c>
      <c r="B26" s="62" t="s">
        <v>71</v>
      </c>
      <c r="C26" s="62" t="s">
        <v>63</v>
      </c>
      <c r="D26" s="62" t="s">
        <v>64</v>
      </c>
      <c r="E26" s="232"/>
      <c r="F26" s="221" t="s">
        <v>65</v>
      </c>
      <c r="G26" s="233"/>
      <c r="H26" s="221" t="s">
        <v>65</v>
      </c>
      <c r="I26" s="234"/>
      <c r="J26" s="234"/>
      <c r="K26" s="65"/>
    </row>
    <row r="27" spans="1:11" ht="15.75" thickBot="1" x14ac:dyDescent="0.3">
      <c r="A27" s="4">
        <v>42401</v>
      </c>
      <c r="B27" s="63" t="s">
        <v>72</v>
      </c>
      <c r="C27" s="63" t="s">
        <v>63</v>
      </c>
      <c r="D27" s="63" t="s">
        <v>64</v>
      </c>
      <c r="E27" s="236"/>
      <c r="F27" s="237" t="s">
        <v>65</v>
      </c>
      <c r="G27" s="238"/>
      <c r="H27" s="237" t="s">
        <v>65</v>
      </c>
      <c r="I27" s="239"/>
      <c r="J27" s="239"/>
      <c r="K27" s="65"/>
    </row>
  </sheetData>
  <autoFilter ref="A1:J7">
    <sortState ref="A2:J7">
      <sortCondition ref="J2:J7"/>
    </sortState>
  </autoFilter>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opLeftCell="B1" workbookViewId="0">
      <selection activeCell="C36" sqref="C36"/>
    </sheetView>
  </sheetViews>
  <sheetFormatPr defaultColWidth="9.109375" defaultRowHeight="14.4" x14ac:dyDescent="0.3"/>
  <cols>
    <col min="1" max="1" width="17.6640625" style="2" bestFit="1" customWidth="1"/>
    <col min="2" max="2" width="23.44140625" style="2" customWidth="1"/>
    <col min="3" max="3" width="13" style="2" customWidth="1"/>
    <col min="4" max="4" width="11.33203125" style="2" customWidth="1"/>
    <col min="5" max="5" width="13" style="2" customWidth="1"/>
    <col min="6" max="6" width="13.109375" style="2" customWidth="1"/>
    <col min="7" max="7" width="12" style="2" customWidth="1"/>
    <col min="8" max="8" width="13.88671875" style="2" customWidth="1"/>
    <col min="9" max="16384" width="9.109375" style="2"/>
  </cols>
  <sheetData>
    <row r="1" spans="1:10" ht="40.5" customHeight="1" x14ac:dyDescent="0.25">
      <c r="A1" s="205" t="s">
        <v>365</v>
      </c>
      <c r="B1" s="204" t="s">
        <v>366</v>
      </c>
      <c r="C1" s="204" t="s">
        <v>357</v>
      </c>
      <c r="D1" s="204" t="s">
        <v>358</v>
      </c>
      <c r="E1" s="205" t="s">
        <v>57</v>
      </c>
      <c r="F1" s="206" t="s">
        <v>58</v>
      </c>
      <c r="G1" s="204" t="s">
        <v>59</v>
      </c>
      <c r="H1" s="206" t="s">
        <v>350</v>
      </c>
      <c r="I1" s="205" t="s">
        <v>60</v>
      </c>
      <c r="J1" s="206" t="s">
        <v>61</v>
      </c>
    </row>
    <row r="2" spans="1:10" ht="15" x14ac:dyDescent="0.25">
      <c r="A2" s="3">
        <v>42404</v>
      </c>
      <c r="B2" s="62" t="s">
        <v>99</v>
      </c>
      <c r="C2" s="62" t="s">
        <v>77</v>
      </c>
      <c r="D2" s="62" t="s">
        <v>100</v>
      </c>
      <c r="E2" s="244">
        <v>2.5</v>
      </c>
      <c r="F2" s="245" t="s">
        <v>66</v>
      </c>
      <c r="G2" s="246">
        <v>2.5</v>
      </c>
      <c r="H2" s="245" t="s">
        <v>66</v>
      </c>
      <c r="I2" s="246"/>
      <c r="J2" s="247">
        <f>ABS(2*100*(E2-G2)/(E2+G2))</f>
        <v>0</v>
      </c>
    </row>
    <row r="3" spans="1:10" ht="15" x14ac:dyDescent="0.25">
      <c r="A3" s="3">
        <v>42404</v>
      </c>
      <c r="B3" s="62" t="s">
        <v>99</v>
      </c>
      <c r="C3" s="62" t="s">
        <v>63</v>
      </c>
      <c r="D3" s="62" t="s">
        <v>100</v>
      </c>
      <c r="E3" s="244">
        <v>2.5</v>
      </c>
      <c r="F3" s="245" t="s">
        <v>66</v>
      </c>
      <c r="G3" s="246">
        <v>2.4</v>
      </c>
      <c r="H3" s="245" t="s">
        <v>66</v>
      </c>
      <c r="I3" s="246"/>
      <c r="J3" s="247">
        <f>ABS(2*100*(E3-G3)/(E3+G3))</f>
        <v>4.0816326530612281</v>
      </c>
    </row>
    <row r="4" spans="1:10" ht="15" x14ac:dyDescent="0.25">
      <c r="A4" s="3">
        <v>42404</v>
      </c>
      <c r="B4" s="62" t="s">
        <v>91</v>
      </c>
      <c r="C4" s="62" t="s">
        <v>63</v>
      </c>
      <c r="D4" s="62" t="s">
        <v>64</v>
      </c>
      <c r="E4" s="244">
        <v>0.01</v>
      </c>
      <c r="F4" s="245" t="s">
        <v>66</v>
      </c>
      <c r="G4" s="246">
        <v>8.0000000000000002E-3</v>
      </c>
      <c r="H4" s="245" t="s">
        <v>66</v>
      </c>
      <c r="I4" s="246"/>
      <c r="J4" s="247">
        <f>ABS(2*100*(E4-G4)/(E4+G4))</f>
        <v>22.222222222222221</v>
      </c>
    </row>
    <row r="5" spans="1:10" ht="15" x14ac:dyDescent="0.25">
      <c r="A5" s="3">
        <v>42404</v>
      </c>
      <c r="B5" s="62" t="s">
        <v>95</v>
      </c>
      <c r="C5" s="62" t="s">
        <v>63</v>
      </c>
      <c r="D5" s="62" t="s">
        <v>93</v>
      </c>
      <c r="E5" s="244">
        <v>231</v>
      </c>
      <c r="F5" s="245" t="s">
        <v>66</v>
      </c>
      <c r="G5" s="246">
        <v>178.9</v>
      </c>
      <c r="H5" s="245" t="s">
        <v>66</v>
      </c>
      <c r="I5" s="246"/>
      <c r="J5" s="247" t="s">
        <v>226</v>
      </c>
    </row>
    <row r="6" spans="1:10" ht="15" x14ac:dyDescent="0.25">
      <c r="A6" s="3">
        <v>42404</v>
      </c>
      <c r="B6" s="62" t="s">
        <v>85</v>
      </c>
      <c r="C6" s="62" t="s">
        <v>63</v>
      </c>
      <c r="D6" s="62" t="s">
        <v>64</v>
      </c>
      <c r="E6" s="248"/>
      <c r="F6" s="245" t="s">
        <v>65</v>
      </c>
      <c r="G6" s="249"/>
      <c r="H6" s="245" t="s">
        <v>65</v>
      </c>
      <c r="I6" s="249"/>
      <c r="J6" s="247"/>
    </row>
    <row r="7" spans="1:10" ht="15.75" thickBot="1" x14ac:dyDescent="0.3">
      <c r="A7" s="4">
        <v>42404</v>
      </c>
      <c r="B7" s="63" t="s">
        <v>86</v>
      </c>
      <c r="C7" s="63" t="s">
        <v>63</v>
      </c>
      <c r="D7" s="63" t="s">
        <v>64</v>
      </c>
      <c r="E7" s="250"/>
      <c r="F7" s="251" t="s">
        <v>65</v>
      </c>
      <c r="G7" s="252"/>
      <c r="H7" s="251" t="s">
        <v>65</v>
      </c>
      <c r="I7" s="252"/>
      <c r="J7" s="253"/>
    </row>
    <row r="8" spans="1:10" ht="15" x14ac:dyDescent="0.25">
      <c r="A8" s="242"/>
      <c r="B8" s="243"/>
      <c r="C8" s="242"/>
      <c r="D8" s="242"/>
      <c r="E8" s="242"/>
      <c r="F8" s="242"/>
      <c r="G8" s="242"/>
      <c r="H8" s="242"/>
      <c r="I8" s="242"/>
      <c r="J8" s="243"/>
    </row>
  </sheetData>
  <autoFilter ref="A1:J7">
    <sortState ref="A2:J7">
      <sortCondition ref="J1:J7"/>
    </sortState>
  </autoFilter>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vt:i4>
      </vt:variant>
    </vt:vector>
  </HeadingPairs>
  <TitlesOfParts>
    <vt:vector size="14" baseType="lpstr">
      <vt:lpstr>Duplicate Blank Tracking</vt:lpstr>
      <vt:lpstr>QAQC Report</vt:lpstr>
      <vt:lpstr>July Dry 1</vt:lpstr>
      <vt:lpstr>Aug Dry 2</vt:lpstr>
      <vt:lpstr>Dec Wet 1</vt:lpstr>
      <vt:lpstr>Jan Wet 2</vt:lpstr>
      <vt:lpstr>Jan Dry 3</vt:lpstr>
      <vt:lpstr>Jan Wet 3</vt:lpstr>
      <vt:lpstr>Feb Dry 4</vt:lpstr>
      <vt:lpstr>Feb Wet 4</vt:lpstr>
      <vt:lpstr>March Wet 5</vt:lpstr>
      <vt:lpstr>EPA 625</vt:lpstr>
      <vt:lpstr>'QAQC Report'!_Ref451078341</vt:lpstr>
      <vt:lpstr>'QAQC Report'!Print_Area</vt:lpstr>
    </vt:vector>
  </TitlesOfParts>
  <Company>County of Los Angeles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Butler, Ryan</dc:creator>
  <cp:lastModifiedBy>Kouwonou, Yao</cp:lastModifiedBy>
  <cp:lastPrinted>2016-11-01T00:07:01Z</cp:lastPrinted>
  <dcterms:created xsi:type="dcterms:W3CDTF">2015-07-28T17:43:32Z</dcterms:created>
  <dcterms:modified xsi:type="dcterms:W3CDTF">2016-11-01T00:33:45Z</dcterms:modified>
</cp:coreProperties>
</file>