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firstSheet="2" activeTab="2"/>
  </bookViews>
  <sheets>
    <sheet name="Read me" sheetId="7" r:id="rId1"/>
    <sheet name="Requirement Summary" sheetId="8" r:id="rId2"/>
    <sheet name=" Inf Conc" sheetId="12" r:id="rId3"/>
    <sheet name="Inf Load" sheetId="13" r:id="rId4"/>
    <sheet name="Nutrient 13267 Data Paradise Co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F7" i="11"/>
  <c r="F8"/>
  <c r="F9"/>
  <c r="F10"/>
  <c r="F11"/>
  <c r="F12"/>
  <c r="F13"/>
  <c r="F14"/>
  <c r="F15"/>
  <c r="E7" i="12"/>
  <c r="E8"/>
  <c r="G18" i="11"/>
  <c r="F18"/>
  <c r="G17"/>
  <c r="F17"/>
  <c r="G16"/>
  <c r="F16"/>
  <c r="G15"/>
  <c r="G14"/>
  <c r="G13"/>
  <c r="G12"/>
  <c r="G11"/>
  <c r="G10"/>
  <c r="G9"/>
  <c r="G8"/>
  <c r="G7"/>
  <c r="F34"/>
  <c r="G34"/>
  <c r="C7" i="13"/>
  <c r="I7" i="4"/>
  <c r="E7" i="13"/>
  <c r="A19" i="5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/>
  <c r="K9"/>
  <c r="K10"/>
  <c r="K11"/>
  <c r="K12"/>
  <c r="K7"/>
  <c r="G7"/>
  <c r="A7"/>
  <c r="E8"/>
  <c r="A8" i="5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sharedStrings.xml><?xml version="1.0" encoding="utf-8"?>
<sst xmlns="http://schemas.openxmlformats.org/spreadsheetml/2006/main" count="380" uniqueCount="215">
  <si>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</si>
  <si>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</si>
  <si>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</si>
  <si>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</si>
  <si>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</si>
  <si>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</si>
  <si>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</si>
  <si>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</si>
  <si>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</si>
  <si>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</si>
  <si>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</si>
  <si>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</si>
  <si>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</si>
  <si>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</si>
  <si>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</si>
  <si>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</si>
  <si>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</si>
  <si>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</si>
  <si>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</si>
  <si>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</si>
  <si>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</si>
  <si>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</si>
  <si>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</si>
  <si>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</si>
  <si>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</si>
  <si>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</si>
  <si>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</si>
  <si>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</si>
  <si>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</si>
  <si>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</si>
  <si>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</si>
  <si>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</si>
  <si>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</si>
  <si>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</si>
  <si>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</si>
  <si>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</si>
  <si>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</si>
  <si>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</si>
  <si>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</si>
  <si>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</si>
  <si>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</si>
  <si>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</si>
  <si>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</si>
  <si>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</si>
  <si>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</si>
  <si>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</si>
  <si>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</si>
  <si>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</si>
  <si>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</si>
  <si>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</si>
  <si>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</si>
  <si>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</si>
  <si>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</si>
  <si>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</si>
  <si>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</si>
  <si>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</si>
  <si>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</si>
  <si>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</si>
  <si>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</si>
  <si>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</si>
  <si>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</si>
  <si>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</si>
  <si>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</si>
  <si>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</si>
  <si>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</si>
  <si>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</si>
  <si>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</si>
  <si>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</si>
  <si>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</si>
  <si>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</si>
  <si>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</si>
  <si>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</si>
  <si>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</si>
  <si>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</si>
  <si>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</si>
  <si>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</si>
  <si>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</si>
  <si>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</si>
  <si>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</si>
  <si>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</si>
  <si>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</si>
  <si>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</si>
  <si>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</si>
  <si>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</si>
  <si>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</si>
  <si>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</si>
  <si>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</si>
  <si>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</si>
  <si>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</si>
  <si>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</si>
  <si>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</si>
  <si>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</si>
  <si>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</si>
  <si>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</si>
  <si>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</si>
  <si>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</si>
  <si>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</si>
  <si>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</si>
  <si>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</si>
  <si>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</si>
  <si>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</si>
  <si>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</si>
  <si>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</si>
  <si>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</si>
  <si>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</si>
  <si>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</si>
  <si>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</si>
  <si>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</si>
  <si>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</si>
  <si>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</si>
  <si>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</si>
  <si>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</si>
  <si>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</si>
  <si>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</si>
  <si>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</si>
  <si>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</si>
  <si>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</si>
  <si>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</si>
  <si>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</si>
  <si>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</si>
  <si>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</si>
  <si>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</si>
  <si>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</si>
  <si>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</si>
  <si>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</si>
  <si>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</si>
  <si>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</si>
  <si>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</si>
  <si>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</si>
  <si>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</si>
  <si>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</si>
  <si>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</si>
  <si>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</si>
  <si>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</si>
  <si>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</si>
  <si>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</si>
  <si>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</si>
  <si>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</si>
  <si>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</si>
  <si>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</si>
  <si>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</si>
  <si>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</si>
  <si>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</si>
  <si>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</si>
  <si>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</si>
  <si>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</si>
  <si>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</si>
  <si>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</si>
  <si>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</si>
  <si>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</si>
  <si>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</si>
  <si>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</si>
  <si>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</si>
  <si>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</si>
  <si>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</si>
  <si>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</si>
  <si>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</si>
  <si>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</si>
  <si>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</si>
  <si>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</si>
  <si>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</si>
  <si>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</si>
  <si>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</si>
  <si>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</si>
  <si>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</si>
  <si>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</si>
  <si>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</si>
  <si>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</si>
  <si>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</si>
  <si>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</si>
  <si>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</si>
  <si>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</si>
  <si>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</si>
  <si>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</si>
  <si>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</si>
  <si>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</si>
  <si>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</si>
  <si>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</si>
  <si>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</si>
  <si>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</si>
  <si>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</si>
  <si>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</si>
  <si>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</si>
  <si>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</si>
  <si>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</si>
  <si>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</si>
  <si>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</si>
  <si>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</si>
  <si>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</si>
  <si>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</si>
  <si>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</si>
  <si>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</si>
  <si>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</si>
  <si>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</si>
  <si>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</si>
  <si>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</si>
  <si>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</si>
  <si>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</si>
  <si>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</si>
  <si>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</si>
  <si>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</si>
  <si>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</si>
  <si>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</si>
  <si>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Tony Rubio Wastewater Facilities Manager 415-435-1501</t>
  </si>
  <si>
    <t>Dry 2012</t>
  </si>
  <si>
    <t>Wet 2012/3</t>
  </si>
  <si>
    <t>Q3 2012</t>
  </si>
  <si>
    <t>Q4 2012</t>
  </si>
  <si>
    <t>Q1 2013</t>
  </si>
  <si>
    <t>Q2 2013</t>
  </si>
  <si>
    <t>N</t>
  </si>
  <si>
    <t>Year Round</t>
  </si>
  <si>
    <t>Minor</t>
  </si>
  <si>
    <t>Sanitary District No.5 of Marin County Paradise Cove Plant</t>
  </si>
  <si>
    <t>Y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</si>
</sst>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409]d\-mmm\-yy;@"/>
  </numFmts>
  <fonts count="29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8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9" xfId="0" applyNumberFormat="1" applyFont="1" applyFill="1" applyBorder="1"/>
    <xf numFmtId="0" fontId="2" fillId="0" borderId="27" xfId="0" applyNumberFormat="1" applyFont="1" applyFill="1" applyBorder="1"/>
    <xf numFmtId="0" fontId="2" fillId="5" borderId="29" xfId="0" applyNumberFormat="1" applyFont="1" applyFill="1" applyBorder="1"/>
    <xf numFmtId="0" fontId="2" fillId="5" borderId="27" xfId="0" applyNumberFormat="1" applyFont="1" applyFill="1" applyBorder="1"/>
    <xf numFmtId="0" fontId="2" fillId="0" borderId="30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1" xfId="0" applyFill="1" applyBorder="1" applyAlignment="1"/>
    <xf numFmtId="0" fontId="10" fillId="6" borderId="32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1" xfId="0" applyFont="1" applyFill="1" applyBorder="1" applyAlignment="1">
      <alignment horizontal="left" vertical="center"/>
    </xf>
    <xf numFmtId="0" fontId="16" fillId="6" borderId="34" xfId="0" applyFont="1" applyFill="1" applyBorder="1" applyAlignment="1">
      <alignment horizontal="left"/>
    </xf>
    <xf numFmtId="0" fontId="0" fillId="7" borderId="34" xfId="0" applyFont="1" applyFill="1" applyBorder="1"/>
    <xf numFmtId="0" fontId="0" fillId="7" borderId="32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7" borderId="35" xfId="0" applyFont="1" applyFill="1" applyBorder="1" applyAlignment="1">
      <alignment horizontal="left"/>
    </xf>
    <xf numFmtId="0" fontId="0" fillId="7" borderId="36" xfId="0" applyFont="1" applyFill="1" applyBorder="1" applyAlignment="1">
      <alignment horizontal="left"/>
    </xf>
    <xf numFmtId="0" fontId="0" fillId="7" borderId="37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3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38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3" xfId="0" applyNumberFormat="1" applyFont="1" applyFill="1" applyBorder="1"/>
    <xf numFmtId="0" fontId="16" fillId="3" borderId="32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0" xfId="0" applyNumberFormat="1" applyFont="1" applyFill="1" applyBorder="1" applyAlignment="1">
      <alignment horizontal="center"/>
    </xf>
    <xf numFmtId="0" fontId="2" fillId="0" borderId="42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3" xfId="0" applyNumberFormat="1" applyFont="1" applyBorder="1" applyAlignment="1" applyProtection="1">
      <alignment vertical="center" wrapText="1"/>
      <protection locked="0"/>
    </xf>
    <xf numFmtId="14" fontId="2" fillId="5" borderId="30" xfId="0" applyNumberFormat="1" applyFont="1" applyFill="1" applyBorder="1" applyProtection="1"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5" borderId="30" xfId="0" applyNumberFormat="1" applyFont="1" applyFill="1" applyBorder="1" applyProtection="1">
      <protection hidden="1"/>
    </xf>
    <xf numFmtId="0" fontId="2" fillId="0" borderId="30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14" fontId="2" fillId="5" borderId="30" xfId="0" applyNumberFormat="1" applyFont="1" applyFill="1" applyBorder="1"/>
    <xf numFmtId="14" fontId="2" fillId="0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/>
    <xf numFmtId="0" fontId="2" fillId="0" borderId="30" xfId="0" applyNumberFormat="1" applyFont="1" applyFill="1" applyBorder="1" applyAlignment="1">
      <alignment horizontal="center"/>
    </xf>
    <xf numFmtId="0" fontId="2" fillId="9" borderId="30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0" borderId="43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4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4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165" fontId="27" fillId="0" borderId="7" xfId="0" applyNumberFormat="1" applyFont="1" applyBorder="1"/>
    <xf numFmtId="0" fontId="27" fillId="0" borderId="7" xfId="0" applyFont="1" applyBorder="1"/>
    <xf numFmtId="165" fontId="27" fillId="0" borderId="1" xfId="0" applyNumberFormat="1" applyFont="1" applyFill="1" applyBorder="1"/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14" fontId="27" fillId="0" borderId="7" xfId="0" applyNumberFormat="1" applyFont="1" applyBorder="1"/>
    <xf numFmtId="0" fontId="17" fillId="5" borderId="34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2050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7"/>
    </row>
    <row r="3" spans="1:13" ht="21">
      <c r="B3" s="187" t="s">
        <v>116</v>
      </c>
      <c r="C3" s="49"/>
      <c r="D3" s="49"/>
      <c r="E3" s="49"/>
      <c r="F3" s="49"/>
      <c r="G3" s="49"/>
    </row>
    <row r="4" spans="1:13" ht="21">
      <c r="B4" s="187" t="s">
        <v>119</v>
      </c>
      <c r="C4" s="49"/>
      <c r="D4" s="49"/>
      <c r="E4" s="49"/>
      <c r="F4" s="49"/>
      <c r="G4" s="49"/>
    </row>
    <row r="5" spans="1:13">
      <c r="B5" s="57"/>
    </row>
    <row r="7" spans="1:13" ht="15.75" thickBot="1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>
      <c r="A8" s="65" t="s">
        <v>61</v>
      </c>
      <c r="B8" s="24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42"/>
      <c r="C17" s="242"/>
      <c r="D17" s="242"/>
      <c r="E17" s="242"/>
      <c r="F17" s="242"/>
      <c r="G17" s="242"/>
      <c r="H17" s="242"/>
      <c r="I17" s="45"/>
      <c r="J17" s="45"/>
      <c r="K17" s="45"/>
      <c r="L17" s="64"/>
      <c r="M17" s="15"/>
      <c r="N17" s="15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>
      <c r="A24" s="169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69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86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23" t="s">
        <v>30</v>
      </c>
      <c r="B41" s="58"/>
      <c r="C41" s="58"/>
      <c r="D41" s="58"/>
      <c r="E41" s="58"/>
      <c r="F41" s="58"/>
      <c r="G41" s="34"/>
    </row>
    <row r="42" spans="1:13">
      <c r="A42" s="22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2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2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2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2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2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2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2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2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25" t="s">
        <v>9</v>
      </c>
      <c r="B51" s="60" t="s">
        <v>26</v>
      </c>
      <c r="C51" s="60"/>
      <c r="D51" s="60"/>
      <c r="E51" s="60"/>
      <c r="F51" s="60"/>
      <c r="G51" s="36"/>
    </row>
  </sheetData>
  <phoneticPr fontId="28" type="noConversion"/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zoomScale="85" zoomScaleNormal="85" workbookViewId="0"/>
  </sheetViews>
  <sheetFormatPr defaultRowHeight="1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39" t="str">
        <f>' Inf Conc'!A2</f>
        <v>Sanitary District No.5 of Marin County Paradise Cove Plant</v>
      </c>
      <c r="B1" s="240"/>
    </row>
    <row r="2" spans="1:4" ht="25.5" customHeight="1" thickBot="1">
      <c r="A2" s="332" t="s">
        <v>102</v>
      </c>
      <c r="B2" s="331"/>
      <c r="C2" s="330" t="s">
        <v>71</v>
      </c>
      <c r="D2" s="331"/>
    </row>
    <row r="3" spans="1:4" ht="15.75" customHeight="1">
      <c r="A3" s="207" t="s">
        <v>136</v>
      </c>
      <c r="B3" s="324" t="s">
        <v>212</v>
      </c>
      <c r="C3" s="37" t="s">
        <v>72</v>
      </c>
      <c r="D3" s="39" t="s">
        <v>73</v>
      </c>
    </row>
    <row r="4" spans="1:4">
      <c r="A4" s="208" t="s">
        <v>137</v>
      </c>
      <c r="B4" s="323" t="s">
        <v>211</v>
      </c>
      <c r="C4" s="38" t="s">
        <v>74</v>
      </c>
      <c r="D4" s="40">
        <v>41212</v>
      </c>
    </row>
    <row r="5" spans="1:4" ht="30.75" thickBot="1">
      <c r="A5" s="209" t="s">
        <v>122</v>
      </c>
      <c r="B5" s="322" t="s">
        <v>210</v>
      </c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5"/>
      <c r="C8" s="204" t="s">
        <v>82</v>
      </c>
      <c r="D8" s="41">
        <v>41486</v>
      </c>
    </row>
    <row r="9" spans="1:4">
      <c r="A9"/>
      <c r="B9" s="15"/>
      <c r="C9" s="38" t="s">
        <v>78</v>
      </c>
      <c r="D9" s="40">
        <v>41577</v>
      </c>
    </row>
    <row r="10" spans="1:4">
      <c r="B10" s="15"/>
      <c r="C10" s="38" t="s">
        <v>79</v>
      </c>
      <c r="D10" s="40">
        <v>41669</v>
      </c>
    </row>
    <row r="11" spans="1:4">
      <c r="C11" s="38" t="s">
        <v>80</v>
      </c>
      <c r="D11" s="40">
        <v>41759</v>
      </c>
    </row>
    <row r="12" spans="1:4">
      <c r="C12" s="38" t="s">
        <v>81</v>
      </c>
      <c r="D12" s="40" t="s">
        <v>84</v>
      </c>
    </row>
    <row r="13" spans="1:4" ht="15.75" thickBot="1">
      <c r="C13" s="214" t="s">
        <v>83</v>
      </c>
      <c r="D13" s="42">
        <v>41851</v>
      </c>
    </row>
    <row r="14" spans="1:4">
      <c r="A14" s="205" t="s">
        <v>134</v>
      </c>
      <c r="B14" s="206"/>
      <c r="C14" s="43"/>
      <c r="D14" s="120"/>
    </row>
    <row r="15" spans="1:4" ht="15.75" thickBot="1">
      <c r="C15" s="43"/>
      <c r="D15" s="120"/>
    </row>
    <row r="16" spans="1:4">
      <c r="A16" s="333" t="s">
        <v>132</v>
      </c>
      <c r="B16" s="334"/>
      <c r="C16" s="43"/>
      <c r="D16" s="120"/>
    </row>
    <row r="17" spans="1:5" ht="15.75" thickBot="1">
      <c r="A17" s="335"/>
      <c r="B17" s="336"/>
      <c r="C17" s="43"/>
      <c r="D17" s="120"/>
    </row>
    <row r="18" spans="1:5" ht="15.75" thickBot="1">
      <c r="A18" s="202" t="s">
        <v>133</v>
      </c>
      <c r="B18" s="203"/>
      <c r="C18" s="43"/>
      <c r="D18" s="120"/>
    </row>
    <row r="19" spans="1:5" ht="15" customHeight="1" thickBot="1">
      <c r="C19" s="43"/>
      <c r="D19" s="120"/>
    </row>
    <row r="20" spans="1:5" ht="19.5" thickBot="1">
      <c r="A20" s="326" t="s">
        <v>130</v>
      </c>
      <c r="B20" s="327"/>
      <c r="C20" s="328"/>
      <c r="D20" s="173"/>
      <c r="E20" s="120"/>
    </row>
    <row r="21" spans="1:5" ht="16.5" thickBot="1">
      <c r="A21" s="200" t="s">
        <v>125</v>
      </c>
      <c r="B21" s="190" t="s">
        <v>126</v>
      </c>
      <c r="C21" s="233" t="s">
        <v>127</v>
      </c>
      <c r="D21" s="173"/>
      <c r="E21" s="120"/>
    </row>
    <row r="22" spans="1:5">
      <c r="A22" s="192" t="s">
        <v>86</v>
      </c>
      <c r="B22" s="103" t="s">
        <v>90</v>
      </c>
      <c r="C22" s="103" t="s">
        <v>90</v>
      </c>
      <c r="D22" s="173"/>
      <c r="E22" s="120"/>
    </row>
    <row r="23" spans="1:5" ht="30">
      <c r="A23" s="193" t="s">
        <v>87</v>
      </c>
      <c r="B23" s="104" t="s">
        <v>66</v>
      </c>
      <c r="C23" s="106" t="s">
        <v>138</v>
      </c>
      <c r="D23" s="173"/>
      <c r="E23" s="120"/>
    </row>
    <row r="24" spans="1:5">
      <c r="A24" s="193" t="s">
        <v>88</v>
      </c>
      <c r="B24" s="104" t="s">
        <v>64</v>
      </c>
      <c r="C24" s="104" t="s">
        <v>99</v>
      </c>
      <c r="D24" s="173"/>
      <c r="E24" s="120"/>
    </row>
    <row r="25" spans="1:5" ht="15.75" thickBot="1">
      <c r="A25" s="194" t="s">
        <v>89</v>
      </c>
      <c r="B25" s="105" t="s">
        <v>97</v>
      </c>
      <c r="C25" s="105" t="s">
        <v>98</v>
      </c>
      <c r="D25" s="173"/>
      <c r="E25" s="120"/>
    </row>
    <row r="26" spans="1:5" ht="15.75" thickBot="1">
      <c r="C26" s="108"/>
      <c r="D26" s="173"/>
      <c r="E26" s="120"/>
    </row>
    <row r="27" spans="1:5" ht="16.5" thickBot="1">
      <c r="A27" s="200" t="s">
        <v>128</v>
      </c>
      <c r="B27" s="190" t="s">
        <v>126</v>
      </c>
      <c r="C27" s="233" t="s">
        <v>127</v>
      </c>
      <c r="D27" s="173"/>
      <c r="E27" s="120"/>
    </row>
    <row r="28" spans="1:5">
      <c r="A28" s="192" t="s">
        <v>86</v>
      </c>
      <c r="B28" s="103" t="s">
        <v>90</v>
      </c>
      <c r="C28" s="103" t="s">
        <v>90</v>
      </c>
      <c r="D28" s="173"/>
      <c r="E28" s="120"/>
    </row>
    <row r="29" spans="1:5" ht="30">
      <c r="A29" s="193" t="s">
        <v>87</v>
      </c>
      <c r="B29" s="104" t="s">
        <v>66</v>
      </c>
      <c r="C29" s="106" t="s">
        <v>138</v>
      </c>
      <c r="D29" s="173"/>
      <c r="E29" s="120"/>
    </row>
    <row r="30" spans="1:5">
      <c r="A30" s="193" t="s">
        <v>88</v>
      </c>
      <c r="B30" s="104" t="s">
        <v>64</v>
      </c>
      <c r="C30" s="104" t="s">
        <v>99</v>
      </c>
      <c r="D30" s="173"/>
      <c r="E30" s="120"/>
    </row>
    <row r="31" spans="1:5" ht="15.75" thickBot="1">
      <c r="A31" s="194" t="s">
        <v>89</v>
      </c>
      <c r="B31" s="105" t="s">
        <v>65</v>
      </c>
      <c r="C31" s="105" t="s">
        <v>65</v>
      </c>
      <c r="D31" s="173"/>
      <c r="E31" s="120"/>
    </row>
    <row r="32" spans="1:5" ht="15.75" thickBot="1">
      <c r="C32" s="108"/>
      <c r="D32" s="173"/>
      <c r="E32" s="120"/>
    </row>
    <row r="33" spans="1:5" ht="16.5" thickBot="1">
      <c r="A33" s="200" t="s">
        <v>129</v>
      </c>
      <c r="B33" s="190" t="s">
        <v>126</v>
      </c>
      <c r="C33" s="233" t="s">
        <v>127</v>
      </c>
      <c r="D33" s="173"/>
      <c r="E33" s="120"/>
    </row>
    <row r="34" spans="1:5">
      <c r="A34" s="192" t="s">
        <v>86</v>
      </c>
      <c r="B34" s="103" t="s">
        <v>90</v>
      </c>
      <c r="C34" s="103" t="s">
        <v>90</v>
      </c>
      <c r="D34" s="173"/>
      <c r="E34" s="120"/>
    </row>
    <row r="35" spans="1:5" ht="30">
      <c r="A35" s="193" t="s">
        <v>87</v>
      </c>
      <c r="B35" s="104" t="s">
        <v>100</v>
      </c>
      <c r="C35" s="106" t="s">
        <v>117</v>
      </c>
      <c r="D35" s="173"/>
      <c r="E35" s="120"/>
    </row>
    <row r="36" spans="1:5">
      <c r="A36" s="193" t="s">
        <v>88</v>
      </c>
      <c r="B36" s="104" t="s">
        <v>64</v>
      </c>
      <c r="C36" s="104" t="s">
        <v>99</v>
      </c>
      <c r="D36" s="173"/>
      <c r="E36" s="120"/>
    </row>
    <row r="37" spans="1:5" ht="15.75" thickBot="1">
      <c r="A37" s="194" t="s">
        <v>89</v>
      </c>
      <c r="B37" s="105" t="s">
        <v>65</v>
      </c>
      <c r="C37" s="105" t="s">
        <v>65</v>
      </c>
      <c r="D37" s="173"/>
      <c r="E37" s="120"/>
    </row>
    <row r="38" spans="1:5" ht="16.5" customHeight="1" thickBot="1">
      <c r="C38" s="108"/>
      <c r="D38" s="173"/>
      <c r="E38" s="120"/>
    </row>
    <row r="39" spans="1:5" ht="16.5" thickBot="1">
      <c r="A39" s="201" t="s">
        <v>131</v>
      </c>
      <c r="B39" s="189"/>
      <c r="C39" s="108"/>
      <c r="D39" s="173"/>
      <c r="E39" s="120"/>
    </row>
    <row r="40" spans="1:5" ht="15.75" thickBot="1">
      <c r="A40" s="196" t="s">
        <v>103</v>
      </c>
      <c r="B40" s="188" t="s">
        <v>118</v>
      </c>
      <c r="C40" s="108"/>
      <c r="D40" s="173"/>
      <c r="E40" s="120"/>
    </row>
    <row r="41" spans="1:5">
      <c r="C41" s="108"/>
      <c r="D41" s="173"/>
      <c r="E41" s="120"/>
    </row>
    <row r="42" spans="1:5">
      <c r="A42"/>
      <c r="C42" s="108"/>
      <c r="D42" s="173"/>
      <c r="E42" s="120"/>
    </row>
    <row r="43" spans="1:5">
      <c r="A43"/>
      <c r="C43" s="108"/>
      <c r="D43" s="173"/>
      <c r="E43" s="120"/>
    </row>
    <row r="44" spans="1:5">
      <c r="A44"/>
      <c r="C44" s="108"/>
      <c r="D44" s="173"/>
      <c r="E44" s="120"/>
    </row>
    <row r="45" spans="1:5">
      <c r="A45"/>
      <c r="C45" s="108"/>
      <c r="D45" s="173"/>
      <c r="E45" s="120"/>
    </row>
    <row r="46" spans="1:5">
      <c r="A46"/>
      <c r="C46" s="108"/>
      <c r="D46" s="173"/>
      <c r="E46" s="120"/>
    </row>
    <row r="47" spans="1:5">
      <c r="A47"/>
      <c r="C47" s="108"/>
      <c r="D47" s="173"/>
      <c r="E47" s="120"/>
    </row>
    <row r="48" spans="1:5">
      <c r="A48"/>
      <c r="C48" s="108"/>
      <c r="D48" s="173"/>
      <c r="E48" s="120"/>
    </row>
    <row r="49" spans="1:5">
      <c r="A49"/>
      <c r="C49" s="108"/>
      <c r="D49" s="173"/>
      <c r="E49" s="120"/>
    </row>
    <row r="50" spans="1:5">
      <c r="A50"/>
      <c r="C50" s="108"/>
      <c r="D50" s="173"/>
      <c r="E50" s="120"/>
    </row>
    <row r="51" spans="1:5" ht="15" customHeight="1">
      <c r="A51"/>
      <c r="C51" s="108"/>
      <c r="D51" s="173"/>
      <c r="E51" s="120"/>
    </row>
    <row r="52" spans="1:5" ht="15" customHeight="1">
      <c r="A52"/>
      <c r="C52" s="108"/>
      <c r="D52" s="173"/>
      <c r="E52" s="120"/>
    </row>
    <row r="53" spans="1:5" ht="17.25" customHeight="1">
      <c r="A53"/>
      <c r="C53" s="108"/>
      <c r="D53" s="43"/>
      <c r="E53" s="197"/>
    </row>
    <row r="54" spans="1:5" ht="17.25" customHeight="1">
      <c r="A54" s="173"/>
      <c r="B54" s="120"/>
      <c r="C54" s="108"/>
      <c r="D54" s="43"/>
      <c r="E54" s="197"/>
    </row>
    <row r="55" spans="1:5">
      <c r="A55" s="195"/>
      <c r="B55" s="198"/>
    </row>
    <row r="56" spans="1:5">
      <c r="A56" s="195"/>
      <c r="B56" s="15"/>
    </row>
    <row r="57" spans="1:5">
      <c r="A57" s="195"/>
      <c r="B57" s="15"/>
    </row>
    <row r="58" spans="1:5">
      <c r="A58" s="195"/>
      <c r="B58" s="15"/>
    </row>
    <row r="59" spans="1:5">
      <c r="A59" s="199"/>
      <c r="B59" s="15"/>
    </row>
    <row r="60" spans="1:5">
      <c r="A60" s="199"/>
      <c r="B60" s="15"/>
    </row>
    <row r="61" spans="1:5">
      <c r="A61" s="199"/>
      <c r="B61" s="15"/>
    </row>
    <row r="62" spans="1:5" ht="18.75">
      <c r="A62" s="329"/>
      <c r="B62" s="329"/>
    </row>
    <row r="63" spans="1:5">
      <c r="A63" s="173"/>
      <c r="B63" s="173"/>
    </row>
    <row r="64" spans="1:5">
      <c r="A64" s="43"/>
      <c r="B64" s="197"/>
    </row>
    <row r="65" spans="1:3">
      <c r="A65" s="43"/>
      <c r="B65" s="197"/>
    </row>
    <row r="66" spans="1:3">
      <c r="A66" s="43"/>
      <c r="B66" s="197"/>
    </row>
    <row r="67" spans="1:3">
      <c r="A67" s="43"/>
      <c r="B67" s="197"/>
    </row>
    <row r="68" spans="1:3">
      <c r="A68" s="173"/>
      <c r="B68" s="120"/>
    </row>
    <row r="69" spans="1:3">
      <c r="A69" s="43"/>
      <c r="B69" s="197"/>
    </row>
    <row r="70" spans="1:3" ht="15.75" customHeight="1">
      <c r="A70" s="43"/>
      <c r="B70" s="197"/>
      <c r="C70"/>
    </row>
    <row r="71" spans="1:3">
      <c r="A71" s="43"/>
      <c r="B71" s="197"/>
    </row>
    <row r="72" spans="1:3">
      <c r="A72" s="43"/>
      <c r="B72" s="197"/>
    </row>
    <row r="73" spans="1:3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28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tabSelected="1" zoomScaleNormal="100" workbookViewId="0">
      <selection activeCell="B11" sqref="B11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9" t="s">
        <v>113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2" s="46" customFormat="1" ht="18.75">
      <c r="A2" s="153" t="s">
        <v>213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2" s="46" customFormat="1" ht="19.5" thickBot="1">
      <c r="A3" s="156" t="s">
        <v>203</v>
      </c>
      <c r="B3" s="157"/>
      <c r="C3" s="157"/>
      <c r="D3" s="157"/>
      <c r="E3" s="157"/>
      <c r="F3" s="157"/>
      <c r="G3" s="157"/>
      <c r="H3" s="157"/>
      <c r="I3" s="157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15" t="s">
        <v>34</v>
      </c>
      <c r="B5" s="3" t="s">
        <v>0</v>
      </c>
      <c r="C5" s="337" t="s">
        <v>13</v>
      </c>
      <c r="D5" s="338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2" ht="26.25" customHeight="1" thickBot="1">
      <c r="A6" s="216"/>
      <c r="B6" s="8" t="s">
        <v>33</v>
      </c>
      <c r="C6" s="51" t="s">
        <v>14</v>
      </c>
      <c r="D6" s="52" t="s">
        <v>10</v>
      </c>
      <c r="E6" s="313" t="s">
        <v>37</v>
      </c>
      <c r="F6" s="315"/>
      <c r="G6" s="315"/>
      <c r="H6" s="315"/>
      <c r="I6" s="315"/>
      <c r="J6" s="315"/>
      <c r="K6" s="312" t="s">
        <v>93</v>
      </c>
      <c r="L6" s="97"/>
    </row>
    <row r="7" spans="1:12" ht="16.5" customHeight="1">
      <c r="A7" s="319" t="s">
        <v>204</v>
      </c>
      <c r="B7" s="325">
        <v>41121</v>
      </c>
      <c r="C7" s="320">
        <v>1.46E-2</v>
      </c>
      <c r="D7" s="236">
        <v>2.18E-2</v>
      </c>
      <c r="E7" s="144">
        <f t="shared" ref="E7:E26" si="0">SUM(F7,G7,H7)</f>
        <v>61.319999999999993</v>
      </c>
      <c r="F7" s="236">
        <v>61</v>
      </c>
      <c r="G7" s="237">
        <v>0.16</v>
      </c>
      <c r="H7" s="236">
        <v>0.16</v>
      </c>
      <c r="I7" s="237">
        <v>48</v>
      </c>
      <c r="J7" s="236">
        <v>8.9</v>
      </c>
      <c r="K7" s="237">
        <v>6.1</v>
      </c>
      <c r="L7" s="299">
        <v>149</v>
      </c>
    </row>
    <row r="8" spans="1:12" ht="16.5" customHeight="1">
      <c r="A8" s="321" t="s">
        <v>205</v>
      </c>
      <c r="B8" s="27">
        <v>41317</v>
      </c>
      <c r="C8" s="236">
        <v>1.5100000000000001E-2</v>
      </c>
      <c r="D8" s="236">
        <v>3.1300000000000001E-2</v>
      </c>
      <c r="E8" s="144">
        <f t="shared" si="0"/>
        <v>72.94</v>
      </c>
      <c r="F8" s="236">
        <v>72</v>
      </c>
      <c r="G8" s="237">
        <v>0.47</v>
      </c>
      <c r="H8" s="236">
        <v>0.47</v>
      </c>
      <c r="I8" s="237">
        <v>60</v>
      </c>
      <c r="J8" s="236">
        <v>7.5</v>
      </c>
      <c r="K8" s="237">
        <v>6.9</v>
      </c>
      <c r="L8" s="299">
        <v>224</v>
      </c>
    </row>
    <row r="9" spans="1:12" s="46" customFormat="1" ht="16.5" customHeight="1">
      <c r="A9" s="231"/>
      <c r="B9" s="27"/>
      <c r="C9" s="236"/>
      <c r="D9" s="236"/>
      <c r="E9" s="144">
        <f t="shared" si="0"/>
        <v>0</v>
      </c>
      <c r="F9" s="236"/>
      <c r="G9" s="237"/>
      <c r="H9" s="236"/>
      <c r="I9" s="237"/>
      <c r="J9" s="236"/>
      <c r="K9" s="237"/>
      <c r="L9" s="299"/>
    </row>
    <row r="10" spans="1:12" s="46" customFormat="1" ht="16.5" customHeight="1">
      <c r="A10" s="231"/>
      <c r="B10" s="27"/>
      <c r="C10" s="236"/>
      <c r="D10" s="236"/>
      <c r="E10" s="144">
        <f t="shared" si="0"/>
        <v>0</v>
      </c>
      <c r="F10" s="236"/>
      <c r="G10" s="237"/>
      <c r="H10" s="236"/>
      <c r="I10" s="237"/>
      <c r="J10" s="236"/>
      <c r="K10" s="237"/>
      <c r="L10" s="299"/>
    </row>
    <row r="11" spans="1:12" s="46" customFormat="1" ht="16.5" customHeight="1">
      <c r="A11" s="231"/>
      <c r="B11" s="27"/>
      <c r="C11" s="236"/>
      <c r="D11" s="236"/>
      <c r="E11" s="144">
        <f t="shared" si="0"/>
        <v>0</v>
      </c>
      <c r="F11" s="236"/>
      <c r="G11" s="237"/>
      <c r="H11" s="236"/>
      <c r="I11" s="237"/>
      <c r="J11" s="236"/>
      <c r="K11" s="237"/>
      <c r="L11" s="299"/>
    </row>
    <row r="12" spans="1:12" s="46" customFormat="1" ht="16.5" customHeight="1">
      <c r="A12" s="231"/>
      <c r="B12" s="27"/>
      <c r="C12" s="236"/>
      <c r="D12" s="236"/>
      <c r="E12" s="144">
        <f t="shared" si="0"/>
        <v>0</v>
      </c>
      <c r="F12" s="236"/>
      <c r="G12" s="237"/>
      <c r="H12" s="236"/>
      <c r="I12" s="237"/>
      <c r="J12" s="236"/>
      <c r="K12" s="237"/>
      <c r="L12" s="299"/>
    </row>
    <row r="13" spans="1:12" s="46" customFormat="1" ht="16.5" customHeight="1">
      <c r="A13" s="231"/>
      <c r="B13" s="27"/>
      <c r="C13" s="236"/>
      <c r="D13" s="236"/>
      <c r="E13" s="144">
        <f t="shared" si="0"/>
        <v>0</v>
      </c>
      <c r="F13" s="236"/>
      <c r="G13" s="237"/>
      <c r="H13" s="236"/>
      <c r="I13" s="237"/>
      <c r="J13" s="236"/>
      <c r="K13" s="237"/>
      <c r="L13" s="299"/>
    </row>
    <row r="14" spans="1:12" s="46" customFormat="1" ht="16.5" customHeight="1">
      <c r="A14" s="231"/>
      <c r="B14" s="27"/>
      <c r="C14" s="236"/>
      <c r="D14" s="236"/>
      <c r="E14" s="144">
        <f t="shared" si="0"/>
        <v>0</v>
      </c>
      <c r="F14" s="236"/>
      <c r="G14" s="237"/>
      <c r="H14" s="236"/>
      <c r="I14" s="237"/>
      <c r="J14" s="236"/>
      <c r="K14" s="237"/>
      <c r="L14" s="299"/>
    </row>
    <row r="15" spans="1:12" s="46" customFormat="1" ht="16.5" customHeight="1">
      <c r="A15" s="231"/>
      <c r="B15" s="27"/>
      <c r="C15" s="236"/>
      <c r="D15" s="236"/>
      <c r="E15" s="144">
        <f t="shared" si="0"/>
        <v>0</v>
      </c>
      <c r="F15" s="236"/>
      <c r="G15" s="237"/>
      <c r="H15" s="236"/>
      <c r="I15" s="237"/>
      <c r="J15" s="236"/>
      <c r="K15" s="237"/>
      <c r="L15" s="299"/>
    </row>
    <row r="16" spans="1:12" s="46" customFormat="1" ht="16.5" customHeight="1">
      <c r="A16" s="231"/>
      <c r="B16" s="27"/>
      <c r="C16" s="236"/>
      <c r="D16" s="236"/>
      <c r="E16" s="144">
        <f t="shared" si="0"/>
        <v>0</v>
      </c>
      <c r="F16" s="236"/>
      <c r="G16" s="237"/>
      <c r="H16" s="236"/>
      <c r="I16" s="237"/>
      <c r="J16" s="236"/>
      <c r="K16" s="237"/>
      <c r="L16" s="299"/>
    </row>
    <row r="17" spans="1:15" s="46" customFormat="1" ht="16.5" customHeight="1">
      <c r="A17" s="231"/>
      <c r="B17" s="27"/>
      <c r="C17" s="236"/>
      <c r="D17" s="236"/>
      <c r="E17" s="144">
        <f t="shared" si="0"/>
        <v>0</v>
      </c>
      <c r="F17" s="236"/>
      <c r="G17" s="237"/>
      <c r="H17" s="236"/>
      <c r="I17" s="237"/>
      <c r="J17" s="236"/>
      <c r="K17" s="237"/>
      <c r="L17" s="299"/>
    </row>
    <row r="18" spans="1:15" s="46" customFormat="1" ht="16.5" customHeight="1">
      <c r="A18" s="231"/>
      <c r="B18" s="27"/>
      <c r="C18" s="236"/>
      <c r="D18" s="236"/>
      <c r="E18" s="144">
        <f t="shared" si="0"/>
        <v>0</v>
      </c>
      <c r="F18" s="236"/>
      <c r="G18" s="237"/>
      <c r="H18" s="236"/>
      <c r="I18" s="237"/>
      <c r="J18" s="236"/>
      <c r="K18" s="237"/>
      <c r="L18" s="299"/>
    </row>
    <row r="19" spans="1:15" s="46" customFormat="1" ht="16.5" customHeight="1">
      <c r="A19" s="231"/>
      <c r="B19" s="27"/>
      <c r="C19" s="236"/>
      <c r="D19" s="236"/>
      <c r="E19" s="144">
        <f t="shared" si="0"/>
        <v>0</v>
      </c>
      <c r="F19" s="236"/>
      <c r="G19" s="237"/>
      <c r="H19" s="236"/>
      <c r="I19" s="237"/>
      <c r="J19" s="236"/>
      <c r="K19" s="237"/>
      <c r="L19" s="299"/>
    </row>
    <row r="20" spans="1:15" s="46" customFormat="1" ht="16.5" customHeight="1">
      <c r="A20" s="231"/>
      <c r="B20" s="27"/>
      <c r="C20" s="236"/>
      <c r="D20" s="236"/>
      <c r="E20" s="144">
        <f t="shared" si="0"/>
        <v>0</v>
      </c>
      <c r="F20" s="236"/>
      <c r="G20" s="237"/>
      <c r="H20" s="236"/>
      <c r="I20" s="237"/>
      <c r="J20" s="236"/>
      <c r="K20" s="237"/>
      <c r="L20" s="299"/>
    </row>
    <row r="21" spans="1:15" s="46" customFormat="1" ht="16.5" customHeight="1">
      <c r="A21" s="231"/>
      <c r="B21" s="27"/>
      <c r="C21" s="236"/>
      <c r="D21" s="236"/>
      <c r="E21" s="144">
        <f t="shared" si="0"/>
        <v>0</v>
      </c>
      <c r="F21" s="236"/>
      <c r="G21" s="237"/>
      <c r="H21" s="236"/>
      <c r="I21" s="237"/>
      <c r="J21" s="236"/>
      <c r="K21" s="237"/>
      <c r="L21" s="299"/>
    </row>
    <row r="22" spans="1:15" s="46" customFormat="1" ht="16.5" customHeight="1">
      <c r="A22" s="231"/>
      <c r="B22" s="27"/>
      <c r="C22" s="236"/>
      <c r="D22" s="236"/>
      <c r="E22" s="144">
        <f t="shared" si="0"/>
        <v>0</v>
      </c>
      <c r="F22" s="236"/>
      <c r="G22" s="237"/>
      <c r="H22" s="236"/>
      <c r="I22" s="237"/>
      <c r="J22" s="236"/>
      <c r="K22" s="237"/>
      <c r="L22" s="299"/>
    </row>
    <row r="23" spans="1:15" s="46" customFormat="1" ht="16.5" customHeight="1">
      <c r="A23" s="231"/>
      <c r="B23" s="27"/>
      <c r="C23" s="236"/>
      <c r="D23" s="236"/>
      <c r="E23" s="144">
        <f t="shared" si="0"/>
        <v>0</v>
      </c>
      <c r="F23" s="236"/>
      <c r="G23" s="237"/>
      <c r="H23" s="236"/>
      <c r="I23" s="237"/>
      <c r="J23" s="236"/>
      <c r="K23" s="237"/>
      <c r="L23" s="299"/>
    </row>
    <row r="24" spans="1:15" s="46" customFormat="1" ht="16.5" customHeight="1">
      <c r="A24" s="231"/>
      <c r="B24" s="27"/>
      <c r="C24" s="236"/>
      <c r="D24" s="236"/>
      <c r="E24" s="261">
        <f t="shared" si="0"/>
        <v>0</v>
      </c>
      <c r="F24" s="236"/>
      <c r="G24" s="237"/>
      <c r="H24" s="236"/>
      <c r="I24" s="237"/>
      <c r="J24" s="236"/>
      <c r="K24" s="237"/>
      <c r="L24" s="299"/>
    </row>
    <row r="25" spans="1:15" s="46" customFormat="1" ht="16.5" customHeight="1">
      <c r="A25" s="231"/>
      <c r="B25" s="27"/>
      <c r="C25" s="236"/>
      <c r="D25" s="260"/>
      <c r="E25" s="144">
        <f t="shared" si="0"/>
        <v>0</v>
      </c>
      <c r="F25" s="318"/>
      <c r="G25" s="237"/>
      <c r="H25" s="236"/>
      <c r="I25" s="237"/>
      <c r="J25" s="236"/>
      <c r="K25" s="237"/>
      <c r="L25" s="299"/>
    </row>
    <row r="26" spans="1:15" s="46" customFormat="1" ht="16.5" customHeight="1" thickBot="1">
      <c r="A26" s="232"/>
      <c r="B26" s="308"/>
      <c r="C26" s="303"/>
      <c r="D26" s="303"/>
      <c r="E26" s="309">
        <f t="shared" si="0"/>
        <v>0</v>
      </c>
      <c r="F26" s="303"/>
      <c r="G26" s="305"/>
      <c r="H26" s="303"/>
      <c r="I26" s="305"/>
      <c r="J26" s="303"/>
      <c r="K26" s="305"/>
      <c r="L26" s="307"/>
    </row>
    <row r="27" spans="1:15" s="46" customFormat="1" ht="15.75" customHeight="1" thickBot="1">
      <c r="A27" s="21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>
      <c r="A28" s="267" t="s">
        <v>162</v>
      </c>
      <c r="B28" s="251"/>
      <c r="C28" s="252"/>
      <c r="D28" s="252"/>
      <c r="E28" s="253"/>
      <c r="F28" s="252"/>
      <c r="G28" s="252"/>
      <c r="H28" s="252"/>
      <c r="I28" s="252"/>
      <c r="J28" s="109"/>
      <c r="K28" s="109"/>
      <c r="L28" s="109"/>
      <c r="M28" s="61"/>
      <c r="N28" s="61"/>
      <c r="O28" s="62"/>
    </row>
    <row r="29" spans="1:15" s="46" customFormat="1" ht="15.75" customHeight="1">
      <c r="A29" s="262" t="s">
        <v>111</v>
      </c>
      <c r="B29" s="254"/>
      <c r="C29" s="255"/>
      <c r="D29" s="255"/>
      <c r="E29" s="256"/>
      <c r="F29" s="255"/>
      <c r="G29" s="255"/>
      <c r="H29" s="255"/>
      <c r="I29" s="255"/>
      <c r="J29" s="111"/>
      <c r="K29" s="111"/>
      <c r="L29" s="111"/>
      <c r="M29" s="45"/>
      <c r="N29" s="45"/>
      <c r="O29" s="64"/>
    </row>
    <row r="30" spans="1:15" s="46" customFormat="1" ht="15.75" customHeight="1">
      <c r="A30" s="262" t="s">
        <v>123</v>
      </c>
      <c r="B30" s="254"/>
      <c r="C30" s="255"/>
      <c r="D30" s="255"/>
      <c r="E30" s="256"/>
      <c r="F30" s="255"/>
      <c r="G30" s="255"/>
      <c r="H30" s="255"/>
      <c r="I30" s="255"/>
      <c r="J30" s="111"/>
      <c r="K30" s="111"/>
      <c r="L30" s="111"/>
      <c r="M30" s="45"/>
      <c r="N30" s="45"/>
      <c r="O30" s="64"/>
    </row>
    <row r="31" spans="1:15" s="46" customFormat="1" ht="15.75" customHeight="1">
      <c r="A31" s="262" t="s">
        <v>108</v>
      </c>
      <c r="B31" s="254"/>
      <c r="C31" s="255"/>
      <c r="D31" s="255"/>
      <c r="E31" s="256"/>
      <c r="F31" s="255"/>
      <c r="G31" s="255"/>
      <c r="H31" s="255"/>
      <c r="I31" s="255"/>
      <c r="J31" s="111"/>
      <c r="K31" s="111"/>
      <c r="L31" s="111"/>
      <c r="M31" s="45"/>
      <c r="N31" s="45"/>
      <c r="O31" s="64"/>
    </row>
    <row r="32" spans="1:15" s="46" customFormat="1" ht="15.75" customHeight="1">
      <c r="A32" s="262"/>
      <c r="B32" s="254"/>
      <c r="C32" s="255"/>
      <c r="D32" s="255"/>
      <c r="E32" s="256"/>
      <c r="F32" s="255"/>
      <c r="G32" s="255"/>
      <c r="H32" s="255"/>
      <c r="I32" s="255"/>
      <c r="J32" s="111"/>
      <c r="K32" s="111"/>
      <c r="L32" s="111"/>
      <c r="M32" s="45"/>
      <c r="N32" s="45"/>
      <c r="O32" s="64"/>
    </row>
    <row r="33" spans="1:15" s="46" customFormat="1" ht="15.75" customHeight="1">
      <c r="A33" s="266" t="s">
        <v>163</v>
      </c>
      <c r="B33" s="181"/>
      <c r="C33" s="182"/>
      <c r="D33" s="182"/>
      <c r="E33" s="170"/>
      <c r="F33" s="182"/>
      <c r="G33" s="182"/>
      <c r="H33" s="255"/>
      <c r="I33" s="255"/>
      <c r="J33" s="111"/>
      <c r="K33" s="111"/>
      <c r="L33" s="111"/>
      <c r="M33" s="45"/>
      <c r="N33" s="45"/>
      <c r="O33" s="64"/>
    </row>
    <row r="34" spans="1:15" s="46" customFormat="1" ht="15.75" customHeight="1">
      <c r="A34" s="218" t="s">
        <v>106</v>
      </c>
      <c r="B34" s="181"/>
      <c r="C34" s="182"/>
      <c r="D34" s="182"/>
      <c r="E34" s="170"/>
      <c r="F34" s="182"/>
      <c r="G34" s="182"/>
      <c r="H34" s="255"/>
      <c r="I34" s="255"/>
      <c r="J34" s="111"/>
      <c r="K34" s="111"/>
      <c r="L34" s="111"/>
      <c r="M34" s="45"/>
      <c r="N34" s="45"/>
      <c r="O34" s="64"/>
    </row>
    <row r="35" spans="1:15" s="46" customFormat="1" ht="15.75" customHeight="1">
      <c r="A35" s="218" t="s">
        <v>107</v>
      </c>
      <c r="B35" s="181"/>
      <c r="C35" s="182"/>
      <c r="D35" s="182"/>
      <c r="E35" s="170"/>
      <c r="F35" s="182"/>
      <c r="G35" s="182"/>
      <c r="H35" s="255"/>
      <c r="I35" s="255"/>
      <c r="J35" s="111"/>
      <c r="K35" s="111"/>
      <c r="L35" s="111"/>
      <c r="M35" s="45"/>
      <c r="N35" s="45"/>
      <c r="O35" s="64"/>
    </row>
    <row r="36" spans="1:15" s="46" customFormat="1" ht="15.75" customHeight="1">
      <c r="A36" s="243" t="s">
        <v>164</v>
      </c>
      <c r="B36" s="184"/>
      <c r="C36" s="184"/>
      <c r="D36" s="184"/>
      <c r="E36" s="184"/>
      <c r="F36" s="184"/>
      <c r="G36" s="182"/>
      <c r="H36" s="255"/>
      <c r="I36" s="255"/>
      <c r="J36" s="111"/>
      <c r="K36" s="111"/>
      <c r="L36" s="111"/>
      <c r="M36" s="45"/>
      <c r="N36" s="45"/>
      <c r="O36" s="64"/>
    </row>
    <row r="37" spans="1:15" s="46" customFormat="1" ht="15.75" customHeight="1">
      <c r="A37" s="243"/>
      <c r="B37" s="184"/>
      <c r="C37" s="184"/>
      <c r="D37" s="184"/>
      <c r="E37" s="184"/>
      <c r="F37" s="184"/>
      <c r="G37" s="182"/>
      <c r="H37" s="255"/>
      <c r="I37" s="255"/>
      <c r="J37" s="111"/>
      <c r="K37" s="111"/>
      <c r="L37" s="111"/>
      <c r="M37" s="45"/>
      <c r="N37" s="45"/>
      <c r="O37" s="64"/>
    </row>
    <row r="38" spans="1:15" s="46" customFormat="1">
      <c r="A38" s="274" t="s">
        <v>185</v>
      </c>
      <c r="B38" s="258"/>
      <c r="C38" s="258"/>
      <c r="D38" s="258"/>
      <c r="E38" s="258"/>
      <c r="F38" s="258"/>
      <c r="G38" s="258"/>
      <c r="H38" s="258"/>
      <c r="I38" s="258"/>
      <c r="J38" s="258"/>
      <c r="K38" s="45"/>
      <c r="L38" s="45"/>
      <c r="M38" s="45"/>
      <c r="N38" s="45"/>
      <c r="O38" s="64"/>
    </row>
    <row r="39" spans="1:15" s="46" customFormat="1">
      <c r="A39" s="269" t="s">
        <v>183</v>
      </c>
      <c r="B39" s="258"/>
      <c r="C39" s="258"/>
      <c r="D39" s="258"/>
      <c r="E39" s="258"/>
      <c r="F39" s="258"/>
      <c r="G39" s="258"/>
      <c r="H39" s="258"/>
      <c r="I39" s="258"/>
      <c r="J39" s="258"/>
      <c r="K39" s="45"/>
      <c r="L39" s="45"/>
      <c r="M39" s="45"/>
      <c r="N39" s="45"/>
      <c r="O39" s="64"/>
    </row>
    <row r="40" spans="1:15" s="46" customFormat="1">
      <c r="A40" s="269" t="s">
        <v>200</v>
      </c>
      <c r="B40" s="258"/>
      <c r="C40" s="258"/>
      <c r="D40" s="258"/>
      <c r="E40" s="258"/>
      <c r="F40" s="258"/>
      <c r="G40" s="258"/>
      <c r="H40" s="258"/>
      <c r="I40" s="258"/>
      <c r="J40" s="258"/>
      <c r="K40" s="45"/>
      <c r="L40" s="45"/>
      <c r="M40" s="45"/>
      <c r="N40" s="45"/>
      <c r="O40" s="64"/>
    </row>
    <row r="41" spans="1:15" s="46" customFormat="1">
      <c r="A41" s="269" t="s">
        <v>184</v>
      </c>
      <c r="B41" s="258"/>
      <c r="C41" s="258"/>
      <c r="D41" s="258"/>
      <c r="E41" s="258"/>
      <c r="F41" s="258"/>
      <c r="G41" s="258"/>
      <c r="H41" s="258"/>
      <c r="I41" s="258"/>
      <c r="J41" s="258"/>
      <c r="K41" s="45"/>
      <c r="L41" s="45"/>
      <c r="M41" s="45"/>
      <c r="N41" s="45"/>
      <c r="O41" s="64"/>
    </row>
    <row r="42" spans="1:15" s="46" customFormat="1">
      <c r="A42" s="269" t="s">
        <v>201</v>
      </c>
      <c r="B42" s="258"/>
      <c r="C42" s="258"/>
      <c r="D42" s="258"/>
      <c r="E42" s="258"/>
      <c r="F42" s="258"/>
      <c r="G42" s="258"/>
      <c r="H42" s="258"/>
      <c r="I42" s="258"/>
      <c r="J42" s="258"/>
      <c r="K42" s="45"/>
      <c r="L42" s="45"/>
      <c r="M42" s="45"/>
      <c r="N42" s="45"/>
      <c r="O42" s="64"/>
    </row>
    <row r="43" spans="1:15" s="46" customFormat="1">
      <c r="A43" s="269" t="s">
        <v>186</v>
      </c>
      <c r="B43" s="258"/>
      <c r="C43" s="258"/>
      <c r="D43" s="258"/>
      <c r="E43" s="258"/>
      <c r="F43" s="258"/>
      <c r="G43" s="258"/>
      <c r="H43" s="258"/>
      <c r="I43" s="258"/>
      <c r="J43" s="258"/>
      <c r="K43" s="45"/>
      <c r="L43" s="45"/>
      <c r="M43" s="45"/>
      <c r="N43" s="45"/>
      <c r="O43" s="64"/>
    </row>
    <row r="44" spans="1:15" s="46" customFormat="1">
      <c r="A44" s="169" t="s">
        <v>197</v>
      </c>
      <c r="B44" s="258"/>
      <c r="C44" s="258"/>
      <c r="D44" s="258"/>
      <c r="E44" s="258"/>
      <c r="F44" s="258"/>
      <c r="G44" s="258"/>
      <c r="H44" s="258"/>
      <c r="I44" s="258"/>
      <c r="J44" s="258"/>
      <c r="K44" s="45"/>
      <c r="L44" s="45"/>
      <c r="M44" s="45"/>
      <c r="N44" s="45"/>
      <c r="O44" s="64"/>
    </row>
    <row r="45" spans="1:15" s="46" customFormat="1" ht="15.75" customHeight="1">
      <c r="A45" s="262"/>
      <c r="B45" s="254"/>
      <c r="C45" s="255"/>
      <c r="D45" s="255"/>
      <c r="E45" s="256"/>
      <c r="F45" s="255"/>
      <c r="G45" s="255"/>
      <c r="H45" s="255"/>
      <c r="I45" s="255"/>
      <c r="J45" s="111"/>
      <c r="K45" s="111"/>
      <c r="L45" s="111"/>
      <c r="M45" s="45"/>
      <c r="N45" s="45"/>
      <c r="O45" s="64"/>
    </row>
    <row r="46" spans="1:15" s="46" customFormat="1" ht="15.75" customHeight="1">
      <c r="A46" s="257" t="s">
        <v>101</v>
      </c>
      <c r="B46" s="245"/>
      <c r="C46" s="246"/>
      <c r="D46" s="246"/>
      <c r="E46" s="247"/>
      <c r="F46" s="246"/>
      <c r="G46" s="246"/>
      <c r="H46" s="246"/>
      <c r="I46" s="246"/>
      <c r="J46" s="246"/>
      <c r="K46" s="246"/>
      <c r="L46" s="246"/>
      <c r="M46" s="247"/>
      <c r="N46" s="45"/>
      <c r="O46" s="64"/>
    </row>
    <row r="47" spans="1:15" s="46" customFormat="1" ht="15.75" customHeight="1">
      <c r="A47" s="244" t="s">
        <v>158</v>
      </c>
      <c r="B47" s="245"/>
      <c r="C47" s="246"/>
      <c r="D47" s="246"/>
      <c r="E47" s="247"/>
      <c r="F47" s="246"/>
      <c r="G47" s="246"/>
      <c r="H47" s="246"/>
      <c r="I47" s="246"/>
      <c r="J47" s="246"/>
      <c r="K47" s="246"/>
      <c r="L47" s="246"/>
      <c r="M47" s="247"/>
      <c r="N47" s="45"/>
      <c r="O47" s="64"/>
    </row>
    <row r="48" spans="1:15" s="46" customFormat="1" ht="15.75" customHeight="1">
      <c r="A48" s="244" t="s">
        <v>169</v>
      </c>
      <c r="B48" s="245"/>
      <c r="C48" s="246"/>
      <c r="D48" s="246"/>
      <c r="E48" s="247"/>
      <c r="F48" s="246"/>
      <c r="G48" s="246"/>
      <c r="H48" s="265"/>
      <c r="I48" s="246"/>
      <c r="J48" s="246"/>
      <c r="K48" s="246"/>
      <c r="L48" s="246"/>
      <c r="M48" s="247"/>
      <c r="N48" s="45"/>
      <c r="O48" s="64"/>
    </row>
    <row r="49" spans="1:15" s="46" customFormat="1" ht="15.75" customHeight="1">
      <c r="A49" s="244" t="s">
        <v>159</v>
      </c>
      <c r="B49" s="245"/>
      <c r="C49" s="246"/>
      <c r="D49" s="246"/>
      <c r="E49" s="247"/>
      <c r="F49" s="246"/>
      <c r="G49" s="246"/>
      <c r="H49" s="246"/>
      <c r="I49" s="246"/>
      <c r="J49" s="246"/>
      <c r="K49" s="246"/>
      <c r="L49" s="246"/>
      <c r="M49" s="247"/>
      <c r="N49" s="45"/>
      <c r="O49" s="64"/>
    </row>
    <row r="50" spans="1:15" s="46" customFormat="1" ht="15.75" customHeight="1">
      <c r="A50" s="244" t="s">
        <v>160</v>
      </c>
      <c r="B50" s="245"/>
      <c r="C50" s="246"/>
      <c r="D50" s="246"/>
      <c r="E50" s="247"/>
      <c r="F50" s="246"/>
      <c r="G50" s="246"/>
      <c r="H50" s="246"/>
      <c r="I50" s="246"/>
      <c r="J50" s="246"/>
      <c r="K50" s="246"/>
      <c r="L50" s="246"/>
      <c r="M50" s="247"/>
      <c r="N50" s="45"/>
      <c r="O50" s="64"/>
    </row>
    <row r="51" spans="1:15" s="46" customFormat="1" ht="15.75" customHeight="1">
      <c r="A51" s="21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>
      <c r="A52" s="25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20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58"/>
      <c r="N53" s="170"/>
      <c r="O53" s="73"/>
    </row>
    <row r="54" spans="1:15" s="20" customFormat="1">
      <c r="A54" s="220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58"/>
      <c r="N54" s="170"/>
      <c r="O54" s="73"/>
    </row>
    <row r="55" spans="1:15" s="57" customFormat="1">
      <c r="A55" s="264" t="s">
        <v>38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170"/>
      <c r="O55" s="73"/>
    </row>
    <row r="56" spans="1:15">
      <c r="A56" s="22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57" t="s">
        <v>150</v>
      </c>
      <c r="B57" s="242"/>
      <c r="C57" s="242"/>
      <c r="D57" s="242"/>
      <c r="E57" s="242"/>
      <c r="F57" s="24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2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2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phoneticPr fontId="28" type="noConversion"/>
  <conditionalFormatting sqref="C7:C8 C10:C27">
    <cfRule type="expression" dxfId="631" priority="178">
      <formula>ISTEXT($C7)</formula>
    </cfRule>
    <cfRule type="expression" dxfId="630" priority="179">
      <formula>NOT(ISBLANK($C7))</formula>
    </cfRule>
  </conditionalFormatting>
  <conditionalFormatting sqref="D7:D8 D10:D27">
    <cfRule type="expression" dxfId="629" priority="176">
      <formula>ISTEXT($D7)</formula>
    </cfRule>
    <cfRule type="expression" dxfId="628" priority="177">
      <formula>NOT(ISBLANK($D7))</formula>
    </cfRule>
  </conditionalFormatting>
  <conditionalFormatting sqref="F10:F27">
    <cfRule type="expression" dxfId="627" priority="172">
      <formula>ISTEXT($F10)</formula>
    </cfRule>
    <cfRule type="expression" dxfId="626" priority="173">
      <formula>NOT(ISBLANK($F10))</formula>
    </cfRule>
  </conditionalFormatting>
  <conditionalFormatting sqref="G10:G27">
    <cfRule type="expression" dxfId="625" priority="170">
      <formula>ISTEXT($G10)</formula>
    </cfRule>
    <cfRule type="expression" dxfId="624" priority="171">
      <formula>NOT(ISBLANK($G10))</formula>
    </cfRule>
  </conditionalFormatting>
  <conditionalFormatting sqref="H7:H8 H10:H27">
    <cfRule type="expression" dxfId="623" priority="168">
      <formula>ISTEXT($H7)</formula>
    </cfRule>
    <cfRule type="expression" dxfId="622" priority="169">
      <formula>NOT(ISBLANK($H7))</formula>
    </cfRule>
  </conditionalFormatting>
  <conditionalFormatting sqref="I10:I27">
    <cfRule type="expression" dxfId="621" priority="166">
      <formula>ISTEXT($I10)</formula>
    </cfRule>
    <cfRule type="expression" dxfId="620" priority="167">
      <formula>NOT(ISBLANK($I10))</formula>
    </cfRule>
  </conditionalFormatting>
  <conditionalFormatting sqref="J10:J27">
    <cfRule type="expression" dxfId="619" priority="162">
      <formula>ISTEXT($J10)</formula>
    </cfRule>
    <cfRule type="expression" dxfId="618" priority="163">
      <formula>NOT(ISBLANK($J10))</formula>
    </cfRule>
  </conditionalFormatting>
  <conditionalFormatting sqref="L27">
    <cfRule type="expression" dxfId="617" priority="160">
      <formula>ISTEXT(#REF!)</formula>
    </cfRule>
    <cfRule type="expression" dxfId="616" priority="161">
      <formula>NOT(ISBLANK(#REF!))</formula>
    </cfRule>
  </conditionalFormatting>
  <conditionalFormatting sqref="K27">
    <cfRule type="expression" dxfId="615" priority="181">
      <formula>ISTEXT(#REF!)</formula>
    </cfRule>
    <cfRule type="expression" dxfId="614" priority="182">
      <formula>NOT(ISBLANK(#REF!))</formula>
    </cfRule>
  </conditionalFormatting>
  <conditionalFormatting sqref="C9">
    <cfRule type="expression" dxfId="613" priority="125">
      <formula>ISTEXT($C9)</formula>
    </cfRule>
    <cfRule type="expression" dxfId="612" priority="126">
      <formula>NOT(ISBLANK($C9))</formula>
    </cfRule>
  </conditionalFormatting>
  <conditionalFormatting sqref="D9">
    <cfRule type="expression" dxfId="611" priority="123">
      <formula>ISTEXT($D9)</formula>
    </cfRule>
    <cfRule type="expression" dxfId="610" priority="124">
      <formula>NOT(ISBLANK($D9))</formula>
    </cfRule>
  </conditionalFormatting>
  <conditionalFormatting sqref="F7:F9">
    <cfRule type="expression" dxfId="609" priority="119">
      <formula>ISTEXT($F7)</formula>
    </cfRule>
    <cfRule type="expression" dxfId="608" priority="120">
      <formula>NOT(ISBLANK($F7))</formula>
    </cfRule>
  </conditionalFormatting>
  <conditionalFormatting sqref="G7:G9">
    <cfRule type="expression" dxfId="607" priority="117">
      <formula>ISTEXT($G7)</formula>
    </cfRule>
    <cfRule type="expression" dxfId="606" priority="118">
      <formula>NOT(ISBLANK($G7))</formula>
    </cfRule>
  </conditionalFormatting>
  <conditionalFormatting sqref="H7:H9">
    <cfRule type="expression" dxfId="605" priority="115">
      <formula>ISTEXT($H7)</formula>
    </cfRule>
    <cfRule type="expression" dxfId="604" priority="116">
      <formula>NOT(ISBLANK($H7))</formula>
    </cfRule>
  </conditionalFormatting>
  <conditionalFormatting sqref="I7:I9">
    <cfRule type="expression" dxfId="603" priority="113">
      <formula>ISTEXT($I7)</formula>
    </cfRule>
    <cfRule type="expression" dxfId="602" priority="114">
      <formula>NOT(ISBLANK($I7))</formula>
    </cfRule>
  </conditionalFormatting>
  <conditionalFormatting sqref="J7:J9">
    <cfRule type="expression" dxfId="601" priority="109">
      <formula>ISTEXT($J7)</formula>
    </cfRule>
    <cfRule type="expression" dxfId="600" priority="110">
      <formula>NOT(ISBLANK($J7))</formula>
    </cfRule>
  </conditionalFormatting>
  <conditionalFormatting sqref="K7:L26">
    <cfRule type="expression" dxfId="599" priority="70">
      <formula>ISTEXT(K7)</formula>
    </cfRule>
    <cfRule type="expression" dxfId="598" priority="71">
      <formula>NOT(ISBLANK(K7))</formula>
    </cfRule>
  </conditionalFormatting>
  <conditionalFormatting sqref="E7:E26">
    <cfRule type="expression" dxfId="597" priority="827">
      <formula>OR(ISBLANK($F7),AND(ISBLANK($G7),ISBLANK($H7)))</formula>
    </cfRule>
  </conditionalFormatting>
  <conditionalFormatting sqref="C7:D8 C10:D27 L7:L27 K7:K26 F7:J27">
    <cfRule type="expression" dxfId="596" priority="180">
      <formula>NOT(ISBLANK($B7))</formula>
    </cfRule>
  </conditionalFormatting>
  <conditionalFormatting sqref="K27">
    <cfRule type="expression" dxfId="595" priority="144">
      <formula>NOT(ISBLANK($B27))</formula>
    </cfRule>
  </conditionalFormatting>
  <conditionalFormatting sqref="C9:D9">
    <cfRule type="expression" dxfId="594" priority="127">
      <formula>NOT(ISBLANK($B9))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7" sqref="J7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>
      <c r="A2" s="175" t="str">
        <f>' Inf Conc'!A2</f>
        <v>Sanitary District No.5 of Marin County Paradise Cove Plant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>
      <c r="A3" s="178" t="str">
        <f>' Inf Conc'!A3</f>
        <v>Tony Rubio Wastewater Facilities Manager 415-435-1501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37" t="s">
        <v>13</v>
      </c>
      <c r="D5" s="338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2" t="s">
        <v>70</v>
      </c>
      <c r="L6" s="97"/>
    </row>
    <row r="7" spans="1:13">
      <c r="A7" s="122" t="str">
        <f>' Inf Conc'!A7</f>
        <v>Dry 2012</v>
      </c>
      <c r="B7" s="27">
        <f>' Inf Conc'!B7</f>
        <v>41121</v>
      </c>
      <c r="C7" s="122">
        <f>' Inf Conc'!C7</f>
        <v>1.46E-2</v>
      </c>
      <c r="D7" s="122">
        <f>' Inf Conc'!D7</f>
        <v>2.18E-2</v>
      </c>
      <c r="E7" s="151">
        <f>IF(OR(' Inf Conc'!E7="",' Inf Conc'!E7=0)," ",' Inf Conc'!$C7*' Inf Conc'!E7*3.78)</f>
        <v>3.3841281599999995</v>
      </c>
      <c r="F7" s="151">
        <f>IF(' Inf Conc'!F7="", " ", ' Inf Conc'!$C7*' Inf Conc'!F7*3.78)</f>
        <v>3.3664680000000002</v>
      </c>
      <c r="G7" s="151">
        <f>IF(' Inf Conc'!G7="", " ", ' Inf Conc'!$C7*' Inf Conc'!G7*3.78)</f>
        <v>8.8300799999999988E-3</v>
      </c>
      <c r="H7" s="151">
        <f>IF(' Inf Conc'!H7="", " ", ' Inf Conc'!$C7*' Inf Conc'!H7*3.78)</f>
        <v>8.8300799999999988E-3</v>
      </c>
      <c r="I7" s="151">
        <f>IF(' Inf Conc'!I7="", " ", ' Inf Conc'!$C7*' Inf Conc'!I7*3.78)</f>
        <v>2.6490239999999998</v>
      </c>
      <c r="J7" s="151">
        <f>IF(' Inf Conc'!J7="", " ", ' Inf Conc'!$C7*' Inf Conc'!J7*3.78)</f>
        <v>0.49117319999999998</v>
      </c>
      <c r="K7" s="151">
        <f>IF(' Inf Conc'!K7="", " ", ' Inf Conc'!$D7*' Inf Conc'!K7*3.78)</f>
        <v>0.5026643999999999</v>
      </c>
      <c r="L7" s="151">
        <f>IF(' Inf Conc'!L7="", " ", ' Inf Conc'!$C7*' Inf Conc'!L7*3.78)</f>
        <v>8.2230120000000007</v>
      </c>
    </row>
    <row r="8" spans="1:13">
      <c r="A8" s="122" t="str">
        <f>' Inf Conc'!A8</f>
        <v>Wet 2012/3</v>
      </c>
      <c r="B8" s="27">
        <f>' Inf Conc'!B8</f>
        <v>41317</v>
      </c>
      <c r="C8" s="122">
        <f>' Inf Conc'!C8</f>
        <v>1.5100000000000001E-2</v>
      </c>
      <c r="D8" s="122">
        <f>' Inf Conc'!D8</f>
        <v>3.1300000000000001E-2</v>
      </c>
      <c r="E8" s="151">
        <f>IF(OR(' Inf Conc'!E8="",' Inf Conc'!E8=0)," ",' Inf Conc'!$C8*' Inf Conc'!E8*3.78)</f>
        <v>4.1632693199999995</v>
      </c>
      <c r="F8" s="151">
        <f>IF(' Inf Conc'!F8="", " ", ' Inf Conc'!$C8*' Inf Conc'!F8*3.78)</f>
        <v>4.1096159999999999</v>
      </c>
      <c r="G8" s="151">
        <f>IF(' Inf Conc'!G8="", " ", ' Inf Conc'!$C8*' Inf Conc'!G8*3.78)</f>
        <v>2.6826659999999999E-2</v>
      </c>
      <c r="H8" s="151">
        <f>IF(' Inf Conc'!H8="", " ", ' Inf Conc'!$C8*' Inf Conc'!H8*3.78)</f>
        <v>2.6826659999999999E-2</v>
      </c>
      <c r="I8" s="151">
        <f>IF(' Inf Conc'!I8="", " ", ' Inf Conc'!$C8*' Inf Conc'!I8*3.78)</f>
        <v>3.4246799999999999</v>
      </c>
      <c r="J8" s="151">
        <f>IF(' Inf Conc'!J8="", " ", ' Inf Conc'!$C8*' Inf Conc'!J8*3.78)</f>
        <v>0.42808499999999999</v>
      </c>
      <c r="K8" s="151">
        <f>IF(' Inf Conc'!K8="", " ", ' Inf Conc'!$D8*' Inf Conc'!K8*3.78)</f>
        <v>0.81636660000000005</v>
      </c>
      <c r="L8" s="151">
        <f>IF(' Inf Conc'!L8="", " ", ' Inf Conc'!$C8*' Inf Conc'!L8*3.78)</f>
        <v>12.785472</v>
      </c>
    </row>
    <row r="9" spans="1:13">
      <c r="A9" s="122">
        <f>' Inf Conc'!A9</f>
        <v>0</v>
      </c>
      <c r="B9" s="27">
        <f>' Inf Conc'!B9</f>
        <v>0</v>
      </c>
      <c r="C9" s="122">
        <f>' Inf Conc'!C9</f>
        <v>0</v>
      </c>
      <c r="D9" s="122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>
      <c r="A10" s="122">
        <f>' Inf Conc'!A10</f>
        <v>0</v>
      </c>
      <c r="B10" s="27">
        <f>' Inf Conc'!B10</f>
        <v>0</v>
      </c>
      <c r="C10" s="122">
        <f>' Inf Conc'!C10</f>
        <v>0</v>
      </c>
      <c r="D10" s="122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/>
    <row r="28" spans="1:18" ht="15.75">
      <c r="A28" s="271" t="s">
        <v>162</v>
      </c>
      <c r="B28" s="268"/>
      <c r="C28" s="268"/>
      <c r="D28" s="268"/>
      <c r="E28" s="268"/>
      <c r="F28" s="268"/>
      <c r="G28" s="268"/>
      <c r="H28" s="268"/>
      <c r="I28" s="268"/>
      <c r="J28" s="268"/>
      <c r="K28" s="61"/>
      <c r="L28" s="61"/>
      <c r="M28" s="61"/>
      <c r="N28" s="61"/>
      <c r="O28" s="61"/>
      <c r="P28" s="61"/>
      <c r="Q28" s="61"/>
      <c r="R28" s="62"/>
    </row>
    <row r="29" spans="1:18">
      <c r="A29" s="269" t="s">
        <v>135</v>
      </c>
      <c r="B29" s="258"/>
      <c r="C29" s="258"/>
      <c r="D29" s="258"/>
      <c r="E29" s="258"/>
      <c r="F29" s="258"/>
      <c r="G29" s="258"/>
      <c r="H29" s="258"/>
      <c r="I29" s="258"/>
      <c r="J29" s="258"/>
      <c r="K29" s="45"/>
      <c r="L29" s="45"/>
      <c r="M29" s="45"/>
      <c r="N29" s="45"/>
      <c r="O29" s="45"/>
      <c r="P29" s="45"/>
      <c r="Q29" s="45"/>
      <c r="R29" s="64"/>
    </row>
    <row r="30" spans="1:18">
      <c r="A30" s="269" t="s">
        <v>110</v>
      </c>
      <c r="B30" s="258"/>
      <c r="C30" s="258"/>
      <c r="D30" s="258"/>
      <c r="E30" s="258"/>
      <c r="F30" s="258"/>
      <c r="G30" s="258"/>
      <c r="H30" s="258"/>
      <c r="I30" s="258"/>
      <c r="J30" s="258"/>
      <c r="K30" s="45"/>
      <c r="L30" s="45"/>
      <c r="M30" s="45"/>
      <c r="N30" s="45"/>
      <c r="O30" s="45"/>
      <c r="P30" s="45"/>
      <c r="Q30" s="45"/>
      <c r="R30" s="64"/>
    </row>
    <row r="31" spans="1:18" s="46" customFormat="1">
      <c r="A31" s="269"/>
      <c r="B31" s="258"/>
      <c r="C31" s="258"/>
      <c r="D31" s="258"/>
      <c r="E31" s="258"/>
      <c r="F31" s="258"/>
      <c r="G31" s="258"/>
      <c r="H31" s="258"/>
      <c r="I31" s="258"/>
      <c r="J31" s="258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68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68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68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68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28" type="noConversion"/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20" sqref="C20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1" s="46" customFormat="1" ht="18.75">
      <c r="A2" s="153" t="str">
        <f>' Inf Conc'!A2</f>
        <v>Sanitary District No.5 of Marin County Paradise Cove Plant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1" s="46" customFormat="1" ht="19.5" thickBot="1">
      <c r="A3" s="156" t="str">
        <f>' Inf Conc'!A3</f>
        <v>Tony Rubio Wastewater Facilities Manager 415-435-1501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1" ht="19.5" thickBot="1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37" t="s">
        <v>13</v>
      </c>
      <c r="E5" s="338"/>
      <c r="F5" s="92" t="s">
        <v>51</v>
      </c>
      <c r="G5" s="93" t="s">
        <v>153</v>
      </c>
      <c r="H5" s="94" t="s">
        <v>52</v>
      </c>
      <c r="I5" s="99" t="s">
        <v>152</v>
      </c>
      <c r="J5" s="276" t="s">
        <v>151</v>
      </c>
      <c r="K5" s="27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0" t="s">
        <v>178</v>
      </c>
      <c r="R5" s="340"/>
      <c r="S5" s="339" t="s">
        <v>179</v>
      </c>
      <c r="T5" s="339"/>
      <c r="U5" s="113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3" t="s">
        <v>37</v>
      </c>
      <c r="G6" s="314" t="s">
        <v>16</v>
      </c>
      <c r="H6" s="95"/>
      <c r="I6" s="100"/>
      <c r="J6" s="277"/>
      <c r="K6" s="277"/>
      <c r="L6" s="95"/>
      <c r="M6" s="95"/>
      <c r="N6" s="95"/>
      <c r="O6" s="95"/>
      <c r="P6" s="312" t="s">
        <v>93</v>
      </c>
      <c r="Q6" s="316" t="s">
        <v>11</v>
      </c>
      <c r="R6" s="96" t="s">
        <v>12</v>
      </c>
      <c r="S6" s="297" t="s">
        <v>11</v>
      </c>
      <c r="T6" s="297" t="s">
        <v>12</v>
      </c>
      <c r="U6" s="97"/>
    </row>
    <row r="7" spans="1:21" s="46" customFormat="1" ht="16.5" customHeight="1">
      <c r="A7" s="298" t="s">
        <v>206</v>
      </c>
      <c r="B7" s="226">
        <v>41121</v>
      </c>
      <c r="C7" s="31" t="s">
        <v>210</v>
      </c>
      <c r="D7" s="236">
        <v>1.2800000000000001E-2</v>
      </c>
      <c r="E7" s="236">
        <v>1.83E-2</v>
      </c>
      <c r="F7" s="144">
        <f t="shared" ref="F7:F18" si="0">SUM(H7,J7,K7)</f>
        <v>27.74</v>
      </c>
      <c r="G7" s="122">
        <f t="shared" ref="G7:G18" si="1">SUM(I7:K7)</f>
        <v>26.74</v>
      </c>
      <c r="H7" s="237">
        <v>26</v>
      </c>
      <c r="I7" s="236">
        <v>25</v>
      </c>
      <c r="J7" s="237">
        <v>1.5</v>
      </c>
      <c r="K7" s="236">
        <v>0.24</v>
      </c>
      <c r="L7" s="237">
        <v>23</v>
      </c>
      <c r="M7" s="288"/>
      <c r="N7" s="237">
        <v>3.7</v>
      </c>
      <c r="O7" s="236">
        <v>3.8</v>
      </c>
      <c r="P7" s="237">
        <v>3.4</v>
      </c>
      <c r="Q7" s="236">
        <v>6.2</v>
      </c>
      <c r="R7" s="236">
        <v>7.1</v>
      </c>
      <c r="S7" s="237">
        <v>20.6</v>
      </c>
      <c r="T7" s="237">
        <v>23.3</v>
      </c>
      <c r="U7" s="299">
        <v>4</v>
      </c>
    </row>
    <row r="8" spans="1:21" s="46" customFormat="1" ht="16.5" customHeight="1">
      <c r="A8" s="298" t="s">
        <v>206</v>
      </c>
      <c r="B8" s="226">
        <v>41141</v>
      </c>
      <c r="C8" s="31" t="s">
        <v>210</v>
      </c>
      <c r="D8" s="236">
        <v>1.2699999999999999E-2</v>
      </c>
      <c r="E8" s="236">
        <v>1.83E-2</v>
      </c>
      <c r="F8" s="144">
        <f t="shared" si="0"/>
        <v>45.217000000000006</v>
      </c>
      <c r="G8" s="122">
        <f t="shared" si="1"/>
        <v>42.317</v>
      </c>
      <c r="H8" s="237">
        <v>4.2</v>
      </c>
      <c r="I8" s="236">
        <v>1.3</v>
      </c>
      <c r="J8" s="237">
        <v>41</v>
      </c>
      <c r="K8" s="236">
        <v>1.7000000000000001E-2</v>
      </c>
      <c r="L8" s="237">
        <v>0.59</v>
      </c>
      <c r="M8" s="288"/>
      <c r="N8" s="237">
        <v>6.2</v>
      </c>
      <c r="O8" s="236">
        <v>6.1</v>
      </c>
      <c r="P8" s="237">
        <v>5.5</v>
      </c>
      <c r="Q8" s="236">
        <v>6.1</v>
      </c>
      <c r="R8" s="236">
        <v>7.2</v>
      </c>
      <c r="S8" s="237">
        <v>20.5</v>
      </c>
      <c r="T8" s="237">
        <v>23</v>
      </c>
      <c r="U8" s="299">
        <v>10</v>
      </c>
    </row>
    <row r="9" spans="1:21" s="46" customFormat="1" ht="16.5" customHeight="1">
      <c r="A9" s="298" t="s">
        <v>206</v>
      </c>
      <c r="B9" s="226">
        <v>41157</v>
      </c>
      <c r="C9" s="31" t="s">
        <v>210</v>
      </c>
      <c r="D9" s="236">
        <v>1.2999999999999999E-2</v>
      </c>
      <c r="E9" s="236">
        <v>1.72E-2</v>
      </c>
      <c r="F9" s="144">
        <f t="shared" si="0"/>
        <v>44.63</v>
      </c>
      <c r="G9" s="122">
        <f t="shared" si="1"/>
        <v>43.47</v>
      </c>
      <c r="H9" s="237">
        <v>2.1</v>
      </c>
      <c r="I9" s="236">
        <v>0.94</v>
      </c>
      <c r="J9" s="237">
        <v>42</v>
      </c>
      <c r="K9" s="236">
        <v>0.53</v>
      </c>
      <c r="L9" s="237">
        <v>0.35</v>
      </c>
      <c r="M9" s="288"/>
      <c r="N9" s="237">
        <v>6.6</v>
      </c>
      <c r="O9" s="236">
        <v>6.5</v>
      </c>
      <c r="P9" s="237">
        <v>5.8</v>
      </c>
      <c r="Q9" s="236">
        <v>6.2</v>
      </c>
      <c r="R9" s="236">
        <v>7.3</v>
      </c>
      <c r="S9" s="237">
        <v>19.3</v>
      </c>
      <c r="T9" s="237">
        <v>21.3</v>
      </c>
      <c r="U9" s="299">
        <v>3</v>
      </c>
    </row>
    <row r="10" spans="1:21" s="46" customFormat="1" ht="16.5" customHeight="1">
      <c r="A10" s="298" t="s">
        <v>207</v>
      </c>
      <c r="B10" s="226">
        <v>41191</v>
      </c>
      <c r="C10" s="31" t="s">
        <v>210</v>
      </c>
      <c r="D10" s="236">
        <v>1.44E-2</v>
      </c>
      <c r="E10" s="236">
        <v>1.8100000000000002E-2</v>
      </c>
      <c r="F10" s="144">
        <f t="shared" si="0"/>
        <v>40.088999999999999</v>
      </c>
      <c r="G10" s="122">
        <f t="shared" si="1"/>
        <v>40.322000000000003</v>
      </c>
      <c r="H10" s="237">
        <v>7.6999999999999999E-2</v>
      </c>
      <c r="I10" s="236">
        <v>0.31</v>
      </c>
      <c r="J10" s="237">
        <v>40</v>
      </c>
      <c r="K10" s="236">
        <v>1.2E-2</v>
      </c>
      <c r="L10" s="237">
        <v>0.13</v>
      </c>
      <c r="M10" s="288"/>
      <c r="N10" s="237">
        <v>6</v>
      </c>
      <c r="O10" s="236">
        <v>6.1</v>
      </c>
      <c r="P10" s="237">
        <v>5.9</v>
      </c>
      <c r="Q10" s="236">
        <v>6.3</v>
      </c>
      <c r="R10" s="236">
        <v>7</v>
      </c>
      <c r="S10" s="237">
        <v>18.3</v>
      </c>
      <c r="T10" s="237">
        <v>21.8</v>
      </c>
      <c r="U10" s="299">
        <v>9</v>
      </c>
    </row>
    <row r="11" spans="1:21" s="46" customFormat="1" ht="16.5" customHeight="1">
      <c r="A11" s="298" t="s">
        <v>207</v>
      </c>
      <c r="B11" s="226">
        <v>41233</v>
      </c>
      <c r="C11" s="31" t="s">
        <v>210</v>
      </c>
      <c r="D11" s="236">
        <v>1.5599999999999999E-2</v>
      </c>
      <c r="E11" s="236">
        <v>2.4799999999999999E-2</v>
      </c>
      <c r="F11" s="144">
        <f t="shared" si="0"/>
        <v>24.192</v>
      </c>
      <c r="G11" s="122">
        <f t="shared" si="1"/>
        <v>23.192</v>
      </c>
      <c r="H11" s="237">
        <v>24</v>
      </c>
      <c r="I11" s="236">
        <v>23</v>
      </c>
      <c r="J11" s="237">
        <v>0.12</v>
      </c>
      <c r="K11" s="236">
        <v>7.1999999999999995E-2</v>
      </c>
      <c r="L11" s="237">
        <v>21</v>
      </c>
      <c r="M11" s="288"/>
      <c r="N11" s="237">
        <v>3.3</v>
      </c>
      <c r="O11" s="236">
        <v>3.3</v>
      </c>
      <c r="P11" s="237">
        <v>2.6</v>
      </c>
      <c r="Q11" s="236">
        <v>6.4</v>
      </c>
      <c r="R11" s="236">
        <v>7.3</v>
      </c>
      <c r="S11" s="237">
        <v>16.100000000000001</v>
      </c>
      <c r="T11" s="237">
        <v>19.8</v>
      </c>
      <c r="U11" s="299">
        <v>3</v>
      </c>
    </row>
    <row r="12" spans="1:21" s="46" customFormat="1" ht="16.5" customHeight="1">
      <c r="A12" s="298" t="s">
        <v>207</v>
      </c>
      <c r="B12" s="226">
        <v>41261</v>
      </c>
      <c r="C12" s="31" t="s">
        <v>214</v>
      </c>
      <c r="D12" s="236">
        <v>1.9900000000000001E-2</v>
      </c>
      <c r="E12" s="236">
        <v>4.4900000000000002E-2</v>
      </c>
      <c r="F12" s="144">
        <f t="shared" si="0"/>
        <v>43.005000000000003</v>
      </c>
      <c r="G12" s="122">
        <f t="shared" si="1"/>
        <v>42.455000000000005</v>
      </c>
      <c r="H12" s="237">
        <v>1</v>
      </c>
      <c r="I12" s="236">
        <v>0.45</v>
      </c>
      <c r="J12" s="237">
        <v>42</v>
      </c>
      <c r="K12" s="236">
        <v>5.0000000000000001E-3</v>
      </c>
      <c r="L12" s="237">
        <v>0.28999999999999998</v>
      </c>
      <c r="M12" s="288"/>
      <c r="N12" s="237">
        <v>3.5</v>
      </c>
      <c r="O12" s="236">
        <v>5.2</v>
      </c>
      <c r="P12" s="237">
        <v>3.1</v>
      </c>
      <c r="Q12" s="236">
        <v>6.4</v>
      </c>
      <c r="R12" s="236">
        <v>7.1</v>
      </c>
      <c r="S12" s="237">
        <v>13.2</v>
      </c>
      <c r="T12" s="237">
        <v>17.899999999999999</v>
      </c>
      <c r="U12" s="299">
        <v>10</v>
      </c>
    </row>
    <row r="13" spans="1:21" s="46" customFormat="1" ht="16.5" customHeight="1">
      <c r="A13" s="298" t="s">
        <v>208</v>
      </c>
      <c r="B13" s="226">
        <v>41297</v>
      </c>
      <c r="C13" s="31" t="s">
        <v>210</v>
      </c>
      <c r="D13" s="236">
        <v>1.38E-2</v>
      </c>
      <c r="E13" s="236">
        <v>2.2700000000000001E-2</v>
      </c>
      <c r="F13" s="144">
        <f t="shared" si="0"/>
        <v>22.54</v>
      </c>
      <c r="G13" s="122">
        <f t="shared" si="1"/>
        <v>23.54</v>
      </c>
      <c r="H13" s="237">
        <v>22</v>
      </c>
      <c r="I13" s="236">
        <v>23</v>
      </c>
      <c r="J13" s="237">
        <v>0.21</v>
      </c>
      <c r="K13" s="236">
        <v>0.33</v>
      </c>
      <c r="L13" s="237">
        <v>21</v>
      </c>
      <c r="M13" s="288"/>
      <c r="N13" s="237">
        <v>2.5</v>
      </c>
      <c r="O13" s="236">
        <v>2.5</v>
      </c>
      <c r="P13" s="237">
        <v>2.2999999999999998</v>
      </c>
      <c r="Q13" s="236">
        <v>6.3</v>
      </c>
      <c r="R13" s="236">
        <v>8</v>
      </c>
      <c r="S13" s="237">
        <v>11.8</v>
      </c>
      <c r="T13" s="237">
        <v>15</v>
      </c>
      <c r="U13" s="299">
        <v>6</v>
      </c>
    </row>
    <row r="14" spans="1:21" s="46" customFormat="1" ht="16.5" customHeight="1">
      <c r="A14" s="298" t="s">
        <v>208</v>
      </c>
      <c r="B14" s="226">
        <v>41317</v>
      </c>
      <c r="C14" s="31" t="s">
        <v>210</v>
      </c>
      <c r="D14" s="236">
        <v>1.29E-2</v>
      </c>
      <c r="E14" s="236">
        <v>1.7100000000000001E-2</v>
      </c>
      <c r="F14" s="144">
        <f t="shared" si="0"/>
        <v>36.909999999999997</v>
      </c>
      <c r="G14" s="122">
        <f t="shared" si="1"/>
        <v>35.909999999999997</v>
      </c>
      <c r="H14" s="237">
        <v>33</v>
      </c>
      <c r="I14" s="236">
        <v>32</v>
      </c>
      <c r="J14" s="237">
        <v>0.11</v>
      </c>
      <c r="K14" s="236">
        <v>3.8</v>
      </c>
      <c r="L14" s="237">
        <v>31</v>
      </c>
      <c r="M14" s="288"/>
      <c r="N14" s="237">
        <v>4.0999999999999996</v>
      </c>
      <c r="O14" s="236">
        <v>4.4000000000000004</v>
      </c>
      <c r="P14" s="237">
        <v>3.5</v>
      </c>
      <c r="Q14" s="236">
        <v>6.5</v>
      </c>
      <c r="R14" s="236">
        <v>8</v>
      </c>
      <c r="S14" s="237">
        <v>12.5</v>
      </c>
      <c r="T14" s="237">
        <v>14.9</v>
      </c>
      <c r="U14" s="299">
        <v>6</v>
      </c>
    </row>
    <row r="15" spans="1:21" s="46" customFormat="1" ht="16.5" customHeight="1">
      <c r="A15" s="298" t="s">
        <v>208</v>
      </c>
      <c r="B15" s="226">
        <v>41353</v>
      </c>
      <c r="C15" s="31" t="s">
        <v>210</v>
      </c>
      <c r="D15" s="236">
        <v>1.32E-2</v>
      </c>
      <c r="E15" s="236">
        <v>1.78E-2</v>
      </c>
      <c r="F15" s="144">
        <f t="shared" si="0"/>
        <v>53.38</v>
      </c>
      <c r="G15" s="122">
        <f t="shared" si="1"/>
        <v>53.08</v>
      </c>
      <c r="H15" s="237">
        <v>3.1</v>
      </c>
      <c r="I15" s="236">
        <v>2.8</v>
      </c>
      <c r="J15" s="237">
        <v>50</v>
      </c>
      <c r="K15" s="236">
        <v>0.28000000000000003</v>
      </c>
      <c r="L15" s="237">
        <v>0.7</v>
      </c>
      <c r="M15" s="288"/>
      <c r="N15" s="237">
        <v>6.2</v>
      </c>
      <c r="O15" s="236">
        <v>6.8</v>
      </c>
      <c r="P15" s="237">
        <v>2.2999999999999998</v>
      </c>
      <c r="Q15" s="236">
        <v>6.4</v>
      </c>
      <c r="R15" s="236">
        <v>7.3</v>
      </c>
      <c r="S15" s="237">
        <v>14.5</v>
      </c>
      <c r="T15" s="237">
        <v>17.8</v>
      </c>
      <c r="U15" s="299">
        <v>12</v>
      </c>
    </row>
    <row r="16" spans="1:21" s="46" customFormat="1" ht="16.5" customHeight="1">
      <c r="A16" s="298" t="s">
        <v>209</v>
      </c>
      <c r="B16" s="226">
        <v>41380</v>
      </c>
      <c r="C16" s="31" t="s">
        <v>210</v>
      </c>
      <c r="D16" s="236">
        <v>1.2999999999999999E-2</v>
      </c>
      <c r="E16" s="236">
        <v>2.1999999999999999E-2</v>
      </c>
      <c r="F16" s="144">
        <f t="shared" si="0"/>
        <v>34.115000000000002</v>
      </c>
      <c r="G16" s="122">
        <f t="shared" si="1"/>
        <v>34.097000000000001</v>
      </c>
      <c r="H16" s="237">
        <v>8.7999999999999995E-2</v>
      </c>
      <c r="I16" s="236">
        <v>7.0000000000000007E-2</v>
      </c>
      <c r="J16" s="237">
        <v>34</v>
      </c>
      <c r="K16" s="236">
        <v>2.7E-2</v>
      </c>
      <c r="L16" s="237">
        <v>0.44</v>
      </c>
      <c r="M16" s="288"/>
      <c r="N16" s="237">
        <v>6.9</v>
      </c>
      <c r="O16" s="236">
        <v>5.5</v>
      </c>
      <c r="P16" s="237">
        <v>6.5</v>
      </c>
      <c r="Q16" s="236">
        <v>6.41</v>
      </c>
      <c r="R16" s="236">
        <v>7.16</v>
      </c>
      <c r="S16" s="237">
        <v>15.9</v>
      </c>
      <c r="T16" s="237">
        <v>20.5</v>
      </c>
      <c r="U16" s="299">
        <v>2</v>
      </c>
    </row>
    <row r="17" spans="1:21" s="46" customFormat="1" ht="16.5" customHeight="1">
      <c r="A17" s="298" t="s">
        <v>209</v>
      </c>
      <c r="B17" s="226">
        <v>41408</v>
      </c>
      <c r="C17" s="31" t="s">
        <v>210</v>
      </c>
      <c r="D17" s="236">
        <v>1.4999999999999999E-2</v>
      </c>
      <c r="E17" s="236">
        <v>2.3E-2</v>
      </c>
      <c r="F17" s="144">
        <f t="shared" si="0"/>
        <v>49.372</v>
      </c>
      <c r="G17" s="122">
        <f t="shared" si="1"/>
        <v>49.142000000000003</v>
      </c>
      <c r="H17" s="237">
        <v>0.37</v>
      </c>
      <c r="I17" s="236">
        <v>0.14000000000000001</v>
      </c>
      <c r="J17" s="237">
        <v>49</v>
      </c>
      <c r="K17" s="236">
        <v>2E-3</v>
      </c>
      <c r="L17" s="237">
        <v>0.35</v>
      </c>
      <c r="M17" s="288"/>
      <c r="N17" s="237">
        <v>6.1</v>
      </c>
      <c r="O17" s="236">
        <v>5.3</v>
      </c>
      <c r="P17" s="237">
        <v>5.3</v>
      </c>
      <c r="Q17" s="236">
        <v>6.35</v>
      </c>
      <c r="R17" s="236">
        <v>7.01</v>
      </c>
      <c r="S17" s="237">
        <v>19.3</v>
      </c>
      <c r="T17" s="237">
        <v>21.7</v>
      </c>
      <c r="U17" s="299">
        <v>16</v>
      </c>
    </row>
    <row r="18" spans="1:21" s="46" customFormat="1" ht="16.5" customHeight="1">
      <c r="A18" s="298" t="s">
        <v>209</v>
      </c>
      <c r="B18" s="226">
        <v>41436</v>
      </c>
      <c r="C18" s="31" t="s">
        <v>210</v>
      </c>
      <c r="D18" s="236">
        <v>1.4E-2</v>
      </c>
      <c r="E18" s="236">
        <v>2.1999999999999999E-2</v>
      </c>
      <c r="F18" s="144">
        <f t="shared" si="0"/>
        <v>42.9</v>
      </c>
      <c r="G18" s="122">
        <f t="shared" si="1"/>
        <v>41.7</v>
      </c>
      <c r="H18" s="237">
        <v>1.4</v>
      </c>
      <c r="I18" s="236">
        <v>0.2</v>
      </c>
      <c r="J18" s="237">
        <v>40</v>
      </c>
      <c r="K18" s="236">
        <v>1.5</v>
      </c>
      <c r="L18" s="237">
        <v>0.7</v>
      </c>
      <c r="M18" s="288"/>
      <c r="N18" s="237">
        <v>6.1</v>
      </c>
      <c r="O18" s="236">
        <v>5.9</v>
      </c>
      <c r="P18" s="237">
        <v>5.3</v>
      </c>
      <c r="Q18" s="236">
        <v>6.41</v>
      </c>
      <c r="R18" s="236">
        <v>7.13</v>
      </c>
      <c r="S18" s="237">
        <v>20.100000000000001</v>
      </c>
      <c r="T18" s="237">
        <v>24.4</v>
      </c>
      <c r="U18" s="299">
        <v>9</v>
      </c>
    </row>
    <row r="19" spans="1:21" s="46" customFormat="1" ht="16.5" customHeight="1">
      <c r="A19" s="298"/>
      <c r="B19" s="226"/>
      <c r="C19" s="31"/>
      <c r="D19" s="236"/>
      <c r="E19" s="236"/>
      <c r="F19" s="144">
        <f t="shared" ref="F19:F34" si="2">SUM(H19,J19,K19)</f>
        <v>0</v>
      </c>
      <c r="G19" s="122">
        <f t="shared" ref="G19:G34" si="3">SUM(I19:K19)</f>
        <v>0</v>
      </c>
      <c r="H19" s="237"/>
      <c r="I19" s="236"/>
      <c r="J19" s="237"/>
      <c r="K19" s="236"/>
      <c r="L19" s="237"/>
      <c r="M19" s="288"/>
      <c r="N19" s="237"/>
      <c r="O19" s="236"/>
      <c r="P19" s="237"/>
      <c r="Q19" s="236"/>
      <c r="R19" s="236"/>
      <c r="S19" s="237"/>
      <c r="T19" s="237"/>
      <c r="U19" s="299"/>
    </row>
    <row r="20" spans="1:21" s="46" customFormat="1" ht="16.5" customHeight="1">
      <c r="A20" s="298"/>
      <c r="B20" s="226"/>
      <c r="C20" s="31"/>
      <c r="D20" s="236"/>
      <c r="E20" s="236"/>
      <c r="F20" s="144">
        <f t="shared" si="2"/>
        <v>0</v>
      </c>
      <c r="G20" s="122">
        <f t="shared" si="3"/>
        <v>0</v>
      </c>
      <c r="H20" s="237"/>
      <c r="I20" s="236"/>
      <c r="J20" s="237"/>
      <c r="K20" s="236"/>
      <c r="L20" s="237"/>
      <c r="M20" s="288"/>
      <c r="N20" s="237"/>
      <c r="O20" s="236"/>
      <c r="P20" s="237"/>
      <c r="Q20" s="236"/>
      <c r="R20" s="236"/>
      <c r="S20" s="237"/>
      <c r="T20" s="237"/>
      <c r="U20" s="299"/>
    </row>
    <row r="21" spans="1:21" s="46" customFormat="1" ht="16.5" customHeight="1">
      <c r="A21" s="298"/>
      <c r="B21" s="226"/>
      <c r="C21" s="31"/>
      <c r="D21" s="236"/>
      <c r="E21" s="236"/>
      <c r="F21" s="144">
        <f t="shared" si="2"/>
        <v>0</v>
      </c>
      <c r="G21" s="122">
        <f t="shared" si="3"/>
        <v>0</v>
      </c>
      <c r="H21" s="237"/>
      <c r="I21" s="236"/>
      <c r="J21" s="237"/>
      <c r="K21" s="236"/>
      <c r="L21" s="237"/>
      <c r="M21" s="288"/>
      <c r="N21" s="237"/>
      <c r="O21" s="236"/>
      <c r="P21" s="237"/>
      <c r="Q21" s="236"/>
      <c r="R21" s="236"/>
      <c r="S21" s="237"/>
      <c r="T21" s="237"/>
      <c r="U21" s="299"/>
    </row>
    <row r="22" spans="1:21" s="46" customFormat="1" ht="16.5" customHeight="1">
      <c r="A22" s="298"/>
      <c r="B22" s="226"/>
      <c r="C22" s="31"/>
      <c r="D22" s="236"/>
      <c r="E22" s="236"/>
      <c r="F22" s="144">
        <f t="shared" si="2"/>
        <v>0</v>
      </c>
      <c r="G22" s="122">
        <f t="shared" si="3"/>
        <v>0</v>
      </c>
      <c r="H22" s="237"/>
      <c r="I22" s="236"/>
      <c r="J22" s="237"/>
      <c r="K22" s="236"/>
      <c r="L22" s="237"/>
      <c r="M22" s="288"/>
      <c r="N22" s="237"/>
      <c r="O22" s="236"/>
      <c r="P22" s="237"/>
      <c r="Q22" s="236"/>
      <c r="R22" s="236"/>
      <c r="S22" s="237"/>
      <c r="T22" s="237"/>
      <c r="U22" s="299"/>
    </row>
    <row r="23" spans="1:21" s="46" customFormat="1" ht="16.5" customHeight="1">
      <c r="A23" s="298"/>
      <c r="B23" s="226"/>
      <c r="C23" s="31"/>
      <c r="D23" s="236"/>
      <c r="E23" s="236"/>
      <c r="F23" s="144">
        <f t="shared" si="2"/>
        <v>0</v>
      </c>
      <c r="G23" s="122">
        <f t="shared" si="3"/>
        <v>0</v>
      </c>
      <c r="H23" s="237"/>
      <c r="I23" s="236"/>
      <c r="J23" s="237"/>
      <c r="K23" s="236"/>
      <c r="L23" s="237"/>
      <c r="M23" s="288"/>
      <c r="N23" s="237"/>
      <c r="O23" s="236"/>
      <c r="P23" s="237"/>
      <c r="Q23" s="236"/>
      <c r="R23" s="236"/>
      <c r="S23" s="237"/>
      <c r="T23" s="237"/>
      <c r="U23" s="299"/>
    </row>
    <row r="24" spans="1:21" s="46" customFormat="1" ht="16.5" customHeight="1">
      <c r="A24" s="298"/>
      <c r="B24" s="226"/>
      <c r="C24" s="31"/>
      <c r="D24" s="236"/>
      <c r="E24" s="236"/>
      <c r="F24" s="144">
        <f t="shared" si="2"/>
        <v>0</v>
      </c>
      <c r="G24" s="122">
        <f t="shared" si="3"/>
        <v>0</v>
      </c>
      <c r="H24" s="237"/>
      <c r="I24" s="236"/>
      <c r="J24" s="237"/>
      <c r="K24" s="236"/>
      <c r="L24" s="237"/>
      <c r="M24" s="288"/>
      <c r="N24" s="237"/>
      <c r="O24" s="236"/>
      <c r="P24" s="237"/>
      <c r="Q24" s="236"/>
      <c r="R24" s="236"/>
      <c r="S24" s="237"/>
      <c r="T24" s="237"/>
      <c r="U24" s="299"/>
    </row>
    <row r="25" spans="1:21" s="46" customFormat="1" ht="16.5" customHeight="1">
      <c r="A25" s="298"/>
      <c r="B25" s="226"/>
      <c r="C25" s="31"/>
      <c r="D25" s="236"/>
      <c r="E25" s="236"/>
      <c r="F25" s="144">
        <f t="shared" si="2"/>
        <v>0</v>
      </c>
      <c r="G25" s="122">
        <f t="shared" si="3"/>
        <v>0</v>
      </c>
      <c r="H25" s="237"/>
      <c r="I25" s="236"/>
      <c r="J25" s="237"/>
      <c r="K25" s="236"/>
      <c r="L25" s="237"/>
      <c r="M25" s="288"/>
      <c r="N25" s="237"/>
      <c r="O25" s="236"/>
      <c r="P25" s="237"/>
      <c r="Q25" s="236"/>
      <c r="R25" s="236"/>
      <c r="S25" s="237"/>
      <c r="T25" s="237"/>
      <c r="U25" s="299"/>
    </row>
    <row r="26" spans="1:21" s="46" customFormat="1" ht="16.5" customHeight="1">
      <c r="A26" s="298"/>
      <c r="B26" s="226"/>
      <c r="C26" s="31"/>
      <c r="D26" s="236"/>
      <c r="E26" s="236"/>
      <c r="F26" s="144">
        <f t="shared" si="2"/>
        <v>0</v>
      </c>
      <c r="G26" s="122">
        <f t="shared" si="3"/>
        <v>0</v>
      </c>
      <c r="H26" s="237"/>
      <c r="I26" s="236"/>
      <c r="J26" s="237"/>
      <c r="K26" s="236"/>
      <c r="L26" s="237"/>
      <c r="M26" s="288"/>
      <c r="N26" s="237"/>
      <c r="O26" s="236"/>
      <c r="P26" s="237"/>
      <c r="Q26" s="236"/>
      <c r="R26" s="236"/>
      <c r="S26" s="237"/>
      <c r="T26" s="237"/>
      <c r="U26" s="299"/>
    </row>
    <row r="27" spans="1:21" s="46" customFormat="1" ht="16.5" customHeight="1">
      <c r="A27" s="298"/>
      <c r="B27" s="226"/>
      <c r="C27" s="31"/>
      <c r="D27" s="236"/>
      <c r="E27" s="236"/>
      <c r="F27" s="144">
        <f t="shared" si="2"/>
        <v>0</v>
      </c>
      <c r="G27" s="122">
        <f t="shared" si="3"/>
        <v>0</v>
      </c>
      <c r="H27" s="237"/>
      <c r="I27" s="236"/>
      <c r="J27" s="237"/>
      <c r="K27" s="236"/>
      <c r="L27" s="237"/>
      <c r="M27" s="288"/>
      <c r="N27" s="237"/>
      <c r="O27" s="236"/>
      <c r="P27" s="237"/>
      <c r="Q27" s="236"/>
      <c r="R27" s="236"/>
      <c r="S27" s="237"/>
      <c r="T27" s="237"/>
      <c r="U27" s="299"/>
    </row>
    <row r="28" spans="1:21" s="46" customFormat="1" ht="16.5" customHeight="1">
      <c r="A28" s="298"/>
      <c r="B28" s="226"/>
      <c r="C28" s="31"/>
      <c r="D28" s="236"/>
      <c r="E28" s="236"/>
      <c r="F28" s="144">
        <f t="shared" si="2"/>
        <v>0</v>
      </c>
      <c r="G28" s="122">
        <f t="shared" si="3"/>
        <v>0</v>
      </c>
      <c r="H28" s="237"/>
      <c r="I28" s="236"/>
      <c r="J28" s="237"/>
      <c r="K28" s="236"/>
      <c r="L28" s="237"/>
      <c r="M28" s="288"/>
      <c r="N28" s="237"/>
      <c r="O28" s="236"/>
      <c r="P28" s="237"/>
      <c r="Q28" s="236"/>
      <c r="R28" s="236"/>
      <c r="S28" s="237"/>
      <c r="T28" s="237"/>
      <c r="U28" s="299"/>
    </row>
    <row r="29" spans="1:21" s="46" customFormat="1" ht="16.5" customHeight="1">
      <c r="A29" s="298"/>
      <c r="B29" s="226"/>
      <c r="C29" s="31"/>
      <c r="D29" s="236"/>
      <c r="E29" s="236"/>
      <c r="F29" s="144">
        <f t="shared" si="2"/>
        <v>0</v>
      </c>
      <c r="G29" s="122">
        <f t="shared" si="3"/>
        <v>0</v>
      </c>
      <c r="H29" s="237"/>
      <c r="I29" s="236"/>
      <c r="J29" s="237"/>
      <c r="K29" s="236"/>
      <c r="L29" s="237"/>
      <c r="M29" s="288"/>
      <c r="N29" s="237"/>
      <c r="O29" s="236"/>
      <c r="P29" s="237"/>
      <c r="Q29" s="236"/>
      <c r="R29" s="236"/>
      <c r="S29" s="237"/>
      <c r="T29" s="237"/>
      <c r="U29" s="299"/>
    </row>
    <row r="30" spans="1:21" s="46" customFormat="1" ht="16.5" customHeight="1">
      <c r="A30" s="298"/>
      <c r="B30" s="226"/>
      <c r="C30" s="31"/>
      <c r="D30" s="236"/>
      <c r="E30" s="236"/>
      <c r="F30" s="144">
        <f t="shared" si="2"/>
        <v>0</v>
      </c>
      <c r="G30" s="122">
        <f t="shared" si="3"/>
        <v>0</v>
      </c>
      <c r="H30" s="237"/>
      <c r="I30" s="236"/>
      <c r="J30" s="237"/>
      <c r="K30" s="236"/>
      <c r="L30" s="237"/>
      <c r="M30" s="288"/>
      <c r="N30" s="237"/>
      <c r="O30" s="236"/>
      <c r="P30" s="237"/>
      <c r="Q30" s="236"/>
      <c r="R30" s="236"/>
      <c r="S30" s="237"/>
      <c r="T30" s="237"/>
      <c r="U30" s="299"/>
    </row>
    <row r="31" spans="1:21" s="46" customFormat="1" ht="16.5" customHeight="1">
      <c r="A31" s="298"/>
      <c r="B31" s="226"/>
      <c r="C31" s="31"/>
      <c r="D31" s="236"/>
      <c r="E31" s="236"/>
      <c r="F31" s="144">
        <f t="shared" si="2"/>
        <v>0</v>
      </c>
      <c r="G31" s="122">
        <f t="shared" si="3"/>
        <v>0</v>
      </c>
      <c r="H31" s="237"/>
      <c r="I31" s="236"/>
      <c r="J31" s="237"/>
      <c r="K31" s="236"/>
      <c r="L31" s="237"/>
      <c r="M31" s="288"/>
      <c r="N31" s="237"/>
      <c r="O31" s="236"/>
      <c r="P31" s="237"/>
      <c r="Q31" s="236"/>
      <c r="R31" s="236"/>
      <c r="S31" s="237"/>
      <c r="T31" s="237"/>
      <c r="U31" s="299"/>
    </row>
    <row r="32" spans="1:21" s="46" customFormat="1" ht="16.5" customHeight="1">
      <c r="A32" s="298"/>
      <c r="B32" s="226"/>
      <c r="C32" s="31"/>
      <c r="D32" s="236"/>
      <c r="E32" s="236"/>
      <c r="F32" s="144">
        <f t="shared" si="2"/>
        <v>0</v>
      </c>
      <c r="G32" s="122">
        <f t="shared" si="3"/>
        <v>0</v>
      </c>
      <c r="H32" s="237"/>
      <c r="I32" s="236"/>
      <c r="J32" s="237"/>
      <c r="K32" s="236"/>
      <c r="L32" s="237"/>
      <c r="M32" s="288"/>
      <c r="N32" s="237"/>
      <c r="O32" s="236"/>
      <c r="P32" s="237"/>
      <c r="Q32" s="236"/>
      <c r="R32" s="236"/>
      <c r="S32" s="237"/>
      <c r="T32" s="237"/>
      <c r="U32" s="299"/>
    </row>
    <row r="33" spans="1:21" s="46" customFormat="1" ht="16.5" customHeight="1">
      <c r="A33" s="298"/>
      <c r="B33" s="226"/>
      <c r="C33" s="31"/>
      <c r="D33" s="236"/>
      <c r="E33" s="236"/>
      <c r="F33" s="144">
        <f t="shared" si="2"/>
        <v>0</v>
      </c>
      <c r="G33" s="122">
        <f t="shared" si="3"/>
        <v>0</v>
      </c>
      <c r="H33" s="237"/>
      <c r="I33" s="236"/>
      <c r="J33" s="237"/>
      <c r="K33" s="236"/>
      <c r="L33" s="237"/>
      <c r="M33" s="288"/>
      <c r="N33" s="237"/>
      <c r="O33" s="236"/>
      <c r="P33" s="237"/>
      <c r="Q33" s="236"/>
      <c r="R33" s="236"/>
      <c r="S33" s="237"/>
      <c r="T33" s="237"/>
      <c r="U33" s="299"/>
    </row>
    <row r="34" spans="1:21" s="46" customFormat="1" ht="16.5" customHeight="1">
      <c r="A34" s="298"/>
      <c r="B34" s="226"/>
      <c r="C34" s="31"/>
      <c r="D34" s="236"/>
      <c r="E34" s="236"/>
      <c r="F34" s="144">
        <f t="shared" si="2"/>
        <v>0</v>
      </c>
      <c r="G34" s="122">
        <f t="shared" si="3"/>
        <v>0</v>
      </c>
      <c r="H34" s="237"/>
      <c r="I34" s="236"/>
      <c r="J34" s="237"/>
      <c r="K34" s="236"/>
      <c r="L34" s="237"/>
      <c r="M34" s="288"/>
      <c r="N34" s="237"/>
      <c r="O34" s="236"/>
      <c r="P34" s="237"/>
      <c r="Q34" s="236"/>
      <c r="R34" s="236"/>
      <c r="S34" s="237"/>
      <c r="T34" s="237"/>
      <c r="U34" s="299"/>
    </row>
    <row r="35" spans="1:21" s="46" customFormat="1" ht="16.5" customHeight="1">
      <c r="A35" s="298"/>
      <c r="B35" s="226"/>
      <c r="C35" s="31"/>
      <c r="D35" s="236"/>
      <c r="E35" s="236"/>
      <c r="F35" s="144">
        <f t="shared" ref="F35:F66" si="4">SUM(H35,J35,K35)</f>
        <v>0</v>
      </c>
      <c r="G35" s="122">
        <f t="shared" ref="G35:G66" si="5">SUM(I35:K35)</f>
        <v>0</v>
      </c>
      <c r="H35" s="237"/>
      <c r="I35" s="236"/>
      <c r="J35" s="237"/>
      <c r="K35" s="236"/>
      <c r="L35" s="237"/>
      <c r="M35" s="288"/>
      <c r="N35" s="237"/>
      <c r="O35" s="236"/>
      <c r="P35" s="237"/>
      <c r="Q35" s="236"/>
      <c r="R35" s="236"/>
      <c r="S35" s="237"/>
      <c r="T35" s="237"/>
      <c r="U35" s="299"/>
    </row>
    <row r="36" spans="1:21" s="46" customFormat="1" ht="16.5" customHeight="1">
      <c r="A36" s="298"/>
      <c r="B36" s="226"/>
      <c r="C36" s="31"/>
      <c r="D36" s="236"/>
      <c r="E36" s="236"/>
      <c r="F36" s="144">
        <f t="shared" si="4"/>
        <v>0</v>
      </c>
      <c r="G36" s="122">
        <f t="shared" si="5"/>
        <v>0</v>
      </c>
      <c r="H36" s="237"/>
      <c r="I36" s="236"/>
      <c r="J36" s="237"/>
      <c r="K36" s="236"/>
      <c r="L36" s="237"/>
      <c r="M36" s="288"/>
      <c r="N36" s="237"/>
      <c r="O36" s="236"/>
      <c r="P36" s="237"/>
      <c r="Q36" s="236"/>
      <c r="R36" s="236"/>
      <c r="S36" s="237"/>
      <c r="T36" s="237"/>
      <c r="U36" s="299"/>
    </row>
    <row r="37" spans="1:21" s="46" customFormat="1" ht="16.5" customHeight="1">
      <c r="A37" s="298"/>
      <c r="B37" s="226"/>
      <c r="C37" s="31"/>
      <c r="D37" s="236"/>
      <c r="E37" s="236"/>
      <c r="F37" s="144">
        <f t="shared" si="4"/>
        <v>0</v>
      </c>
      <c r="G37" s="122">
        <f t="shared" si="5"/>
        <v>0</v>
      </c>
      <c r="H37" s="237"/>
      <c r="I37" s="236"/>
      <c r="J37" s="237"/>
      <c r="K37" s="236"/>
      <c r="L37" s="237"/>
      <c r="M37" s="288"/>
      <c r="N37" s="237"/>
      <c r="O37" s="236"/>
      <c r="P37" s="237"/>
      <c r="Q37" s="236"/>
      <c r="R37" s="236"/>
      <c r="S37" s="237"/>
      <c r="T37" s="237"/>
      <c r="U37" s="299"/>
    </row>
    <row r="38" spans="1:21" s="46" customFormat="1" ht="16.5" customHeight="1">
      <c r="A38" s="298"/>
      <c r="B38" s="226"/>
      <c r="C38" s="31"/>
      <c r="D38" s="236"/>
      <c r="E38" s="236"/>
      <c r="F38" s="144">
        <f t="shared" si="4"/>
        <v>0</v>
      </c>
      <c r="G38" s="122">
        <f t="shared" si="5"/>
        <v>0</v>
      </c>
      <c r="H38" s="237"/>
      <c r="I38" s="236"/>
      <c r="J38" s="237"/>
      <c r="K38" s="236"/>
      <c r="L38" s="237"/>
      <c r="M38" s="288"/>
      <c r="N38" s="237"/>
      <c r="O38" s="236"/>
      <c r="P38" s="237"/>
      <c r="Q38" s="236"/>
      <c r="R38" s="236"/>
      <c r="S38" s="237"/>
      <c r="T38" s="237"/>
      <c r="U38" s="299"/>
    </row>
    <row r="39" spans="1:21" s="46" customFormat="1" ht="16.5" customHeight="1">
      <c r="A39" s="298"/>
      <c r="B39" s="226"/>
      <c r="C39" s="31"/>
      <c r="D39" s="236"/>
      <c r="E39" s="236"/>
      <c r="F39" s="144">
        <f t="shared" si="4"/>
        <v>0</v>
      </c>
      <c r="G39" s="122">
        <f t="shared" si="5"/>
        <v>0</v>
      </c>
      <c r="H39" s="237"/>
      <c r="I39" s="236"/>
      <c r="J39" s="237"/>
      <c r="K39" s="236"/>
      <c r="L39" s="237"/>
      <c r="M39" s="288"/>
      <c r="N39" s="237"/>
      <c r="O39" s="236"/>
      <c r="P39" s="237"/>
      <c r="Q39" s="236"/>
      <c r="R39" s="236"/>
      <c r="S39" s="237"/>
      <c r="T39" s="237"/>
      <c r="U39" s="299"/>
    </row>
    <row r="40" spans="1:21" s="46" customFormat="1" ht="16.5" customHeight="1">
      <c r="A40" s="298"/>
      <c r="B40" s="226"/>
      <c r="C40" s="31"/>
      <c r="D40" s="236"/>
      <c r="E40" s="236"/>
      <c r="F40" s="144">
        <f t="shared" si="4"/>
        <v>0</v>
      </c>
      <c r="G40" s="122">
        <f t="shared" si="5"/>
        <v>0</v>
      </c>
      <c r="H40" s="237"/>
      <c r="I40" s="236"/>
      <c r="J40" s="237"/>
      <c r="K40" s="236"/>
      <c r="L40" s="237"/>
      <c r="M40" s="288"/>
      <c r="N40" s="237"/>
      <c r="O40" s="236"/>
      <c r="P40" s="237"/>
      <c r="Q40" s="236"/>
      <c r="R40" s="236"/>
      <c r="S40" s="237"/>
      <c r="T40" s="237"/>
      <c r="U40" s="299"/>
    </row>
    <row r="41" spans="1:21" s="46" customFormat="1" ht="16.5" customHeight="1">
      <c r="A41" s="298"/>
      <c r="B41" s="226"/>
      <c r="C41" s="31"/>
      <c r="D41" s="236"/>
      <c r="E41" s="236"/>
      <c r="F41" s="144">
        <f t="shared" si="4"/>
        <v>0</v>
      </c>
      <c r="G41" s="122">
        <f t="shared" si="5"/>
        <v>0</v>
      </c>
      <c r="H41" s="237"/>
      <c r="I41" s="236"/>
      <c r="J41" s="237"/>
      <c r="K41" s="236"/>
      <c r="L41" s="237"/>
      <c r="M41" s="288"/>
      <c r="N41" s="237"/>
      <c r="O41" s="236"/>
      <c r="P41" s="237"/>
      <c r="Q41" s="236"/>
      <c r="R41" s="236"/>
      <c r="S41" s="237"/>
      <c r="T41" s="237"/>
      <c r="U41" s="299"/>
    </row>
    <row r="42" spans="1:21" s="46" customFormat="1" ht="16.5" customHeight="1">
      <c r="A42" s="298"/>
      <c r="B42" s="226"/>
      <c r="C42" s="31"/>
      <c r="D42" s="236"/>
      <c r="E42" s="236"/>
      <c r="F42" s="144">
        <f t="shared" si="4"/>
        <v>0</v>
      </c>
      <c r="G42" s="122">
        <f t="shared" si="5"/>
        <v>0</v>
      </c>
      <c r="H42" s="237"/>
      <c r="I42" s="236"/>
      <c r="J42" s="237"/>
      <c r="K42" s="236"/>
      <c r="L42" s="237"/>
      <c r="M42" s="288"/>
      <c r="N42" s="237"/>
      <c r="O42" s="236"/>
      <c r="P42" s="237"/>
      <c r="Q42" s="236"/>
      <c r="R42" s="236"/>
      <c r="S42" s="237"/>
      <c r="T42" s="237"/>
      <c r="U42" s="299"/>
    </row>
    <row r="43" spans="1:21" s="46" customFormat="1" ht="16.5" customHeight="1">
      <c r="A43" s="298"/>
      <c r="B43" s="226"/>
      <c r="C43" s="31"/>
      <c r="D43" s="236"/>
      <c r="E43" s="236"/>
      <c r="F43" s="144">
        <f t="shared" si="4"/>
        <v>0</v>
      </c>
      <c r="G43" s="122">
        <f t="shared" si="5"/>
        <v>0</v>
      </c>
      <c r="H43" s="237"/>
      <c r="I43" s="236"/>
      <c r="J43" s="237"/>
      <c r="K43" s="236"/>
      <c r="L43" s="237"/>
      <c r="M43" s="288"/>
      <c r="N43" s="237"/>
      <c r="O43" s="236"/>
      <c r="P43" s="237"/>
      <c r="Q43" s="236"/>
      <c r="R43" s="236"/>
      <c r="S43" s="237"/>
      <c r="T43" s="237"/>
      <c r="U43" s="299"/>
    </row>
    <row r="44" spans="1:21" s="46" customFormat="1" ht="16.5" customHeight="1">
      <c r="A44" s="298"/>
      <c r="B44" s="226"/>
      <c r="C44" s="31"/>
      <c r="D44" s="236"/>
      <c r="E44" s="236"/>
      <c r="F44" s="144">
        <f t="shared" si="4"/>
        <v>0</v>
      </c>
      <c r="G44" s="122">
        <f t="shared" si="5"/>
        <v>0</v>
      </c>
      <c r="H44" s="237"/>
      <c r="I44" s="236"/>
      <c r="J44" s="237"/>
      <c r="K44" s="236"/>
      <c r="L44" s="237"/>
      <c r="M44" s="288"/>
      <c r="N44" s="237"/>
      <c r="O44" s="236"/>
      <c r="P44" s="237"/>
      <c r="Q44" s="236"/>
      <c r="R44" s="236"/>
      <c r="S44" s="237"/>
      <c r="T44" s="237"/>
      <c r="U44" s="299"/>
    </row>
    <row r="45" spans="1:21" s="46" customFormat="1" ht="16.5" customHeight="1">
      <c r="A45" s="298"/>
      <c r="B45" s="226"/>
      <c r="C45" s="31"/>
      <c r="D45" s="236"/>
      <c r="E45" s="236"/>
      <c r="F45" s="144">
        <f t="shared" si="4"/>
        <v>0</v>
      </c>
      <c r="G45" s="122">
        <f t="shared" si="5"/>
        <v>0</v>
      </c>
      <c r="H45" s="237"/>
      <c r="I45" s="236"/>
      <c r="J45" s="237"/>
      <c r="K45" s="236"/>
      <c r="L45" s="237"/>
      <c r="M45" s="288"/>
      <c r="N45" s="237"/>
      <c r="O45" s="236"/>
      <c r="P45" s="237"/>
      <c r="Q45" s="236"/>
      <c r="R45" s="236"/>
      <c r="S45" s="237"/>
      <c r="T45" s="237"/>
      <c r="U45" s="299"/>
    </row>
    <row r="46" spans="1:21" s="46" customFormat="1" ht="16.5" customHeight="1">
      <c r="A46" s="298"/>
      <c r="B46" s="226"/>
      <c r="C46" s="31"/>
      <c r="D46" s="236"/>
      <c r="E46" s="236"/>
      <c r="F46" s="144">
        <f t="shared" si="4"/>
        <v>0</v>
      </c>
      <c r="G46" s="122">
        <f t="shared" si="5"/>
        <v>0</v>
      </c>
      <c r="H46" s="237"/>
      <c r="I46" s="236"/>
      <c r="J46" s="237"/>
      <c r="K46" s="236"/>
      <c r="L46" s="237"/>
      <c r="M46" s="288"/>
      <c r="N46" s="237"/>
      <c r="O46" s="236"/>
      <c r="P46" s="237"/>
      <c r="Q46" s="236"/>
      <c r="R46" s="236"/>
      <c r="S46" s="237"/>
      <c r="T46" s="237"/>
      <c r="U46" s="299"/>
    </row>
    <row r="47" spans="1:21" s="46" customFormat="1" ht="16.5" customHeight="1">
      <c r="A47" s="298"/>
      <c r="B47" s="226"/>
      <c r="C47" s="31"/>
      <c r="D47" s="236"/>
      <c r="E47" s="236"/>
      <c r="F47" s="144">
        <f t="shared" si="4"/>
        <v>0</v>
      </c>
      <c r="G47" s="122">
        <f t="shared" si="5"/>
        <v>0</v>
      </c>
      <c r="H47" s="237"/>
      <c r="I47" s="236"/>
      <c r="J47" s="237"/>
      <c r="K47" s="236"/>
      <c r="L47" s="237"/>
      <c r="M47" s="288"/>
      <c r="N47" s="237"/>
      <c r="O47" s="236"/>
      <c r="P47" s="237"/>
      <c r="Q47" s="236"/>
      <c r="R47" s="236"/>
      <c r="S47" s="237"/>
      <c r="T47" s="237"/>
      <c r="U47" s="299"/>
    </row>
    <row r="48" spans="1:21" s="46" customFormat="1" ht="16.5" customHeight="1">
      <c r="A48" s="298"/>
      <c r="B48" s="226"/>
      <c r="C48" s="31"/>
      <c r="D48" s="236"/>
      <c r="E48" s="236"/>
      <c r="F48" s="144">
        <f t="shared" si="4"/>
        <v>0</v>
      </c>
      <c r="G48" s="122">
        <f t="shared" si="5"/>
        <v>0</v>
      </c>
      <c r="H48" s="237"/>
      <c r="I48" s="236"/>
      <c r="J48" s="237"/>
      <c r="K48" s="236"/>
      <c r="L48" s="237"/>
      <c r="M48" s="288"/>
      <c r="N48" s="237"/>
      <c r="O48" s="236"/>
      <c r="P48" s="237"/>
      <c r="Q48" s="236"/>
      <c r="R48" s="236"/>
      <c r="S48" s="237"/>
      <c r="T48" s="237"/>
      <c r="U48" s="299"/>
    </row>
    <row r="49" spans="1:21" s="46" customFormat="1" ht="16.5" customHeight="1">
      <c r="A49" s="298"/>
      <c r="B49" s="226"/>
      <c r="C49" s="31"/>
      <c r="D49" s="236"/>
      <c r="E49" s="236"/>
      <c r="F49" s="144">
        <f t="shared" si="4"/>
        <v>0</v>
      </c>
      <c r="G49" s="122">
        <f t="shared" si="5"/>
        <v>0</v>
      </c>
      <c r="H49" s="237"/>
      <c r="I49" s="236"/>
      <c r="J49" s="237"/>
      <c r="K49" s="236"/>
      <c r="L49" s="237"/>
      <c r="M49" s="288"/>
      <c r="N49" s="237"/>
      <c r="O49" s="236"/>
      <c r="P49" s="237"/>
      <c r="Q49" s="236"/>
      <c r="R49" s="236"/>
      <c r="S49" s="237"/>
      <c r="T49" s="237"/>
      <c r="U49" s="299"/>
    </row>
    <row r="50" spans="1:21" s="46" customFormat="1" ht="16.5" customHeight="1">
      <c r="A50" s="298"/>
      <c r="B50" s="226"/>
      <c r="C50" s="31"/>
      <c r="D50" s="236"/>
      <c r="E50" s="236"/>
      <c r="F50" s="144">
        <f t="shared" si="4"/>
        <v>0</v>
      </c>
      <c r="G50" s="122">
        <f t="shared" si="5"/>
        <v>0</v>
      </c>
      <c r="H50" s="237"/>
      <c r="I50" s="236"/>
      <c r="J50" s="237"/>
      <c r="K50" s="236"/>
      <c r="L50" s="237"/>
      <c r="M50" s="288"/>
      <c r="N50" s="237"/>
      <c r="O50" s="236"/>
      <c r="P50" s="237"/>
      <c r="Q50" s="236"/>
      <c r="R50" s="236"/>
      <c r="S50" s="237"/>
      <c r="T50" s="237"/>
      <c r="U50" s="299"/>
    </row>
    <row r="51" spans="1:21" s="46" customFormat="1" ht="16.5" customHeight="1">
      <c r="A51" s="298"/>
      <c r="B51" s="226"/>
      <c r="C51" s="31"/>
      <c r="D51" s="236"/>
      <c r="E51" s="236"/>
      <c r="F51" s="144">
        <f t="shared" si="4"/>
        <v>0</v>
      </c>
      <c r="G51" s="122">
        <f t="shared" si="5"/>
        <v>0</v>
      </c>
      <c r="H51" s="237"/>
      <c r="I51" s="236"/>
      <c r="J51" s="237"/>
      <c r="K51" s="236"/>
      <c r="L51" s="237"/>
      <c r="M51" s="288"/>
      <c r="N51" s="237"/>
      <c r="O51" s="236"/>
      <c r="P51" s="237"/>
      <c r="Q51" s="236"/>
      <c r="R51" s="236"/>
      <c r="S51" s="237"/>
      <c r="T51" s="237"/>
      <c r="U51" s="299"/>
    </row>
    <row r="52" spans="1:21" s="46" customFormat="1" ht="16.5" customHeight="1">
      <c r="A52" s="298"/>
      <c r="B52" s="226"/>
      <c r="C52" s="31"/>
      <c r="D52" s="236"/>
      <c r="E52" s="236"/>
      <c r="F52" s="144">
        <f t="shared" si="4"/>
        <v>0</v>
      </c>
      <c r="G52" s="122">
        <f t="shared" si="5"/>
        <v>0</v>
      </c>
      <c r="H52" s="237"/>
      <c r="I52" s="236"/>
      <c r="J52" s="237"/>
      <c r="K52" s="236"/>
      <c r="L52" s="237"/>
      <c r="M52" s="288"/>
      <c r="N52" s="237"/>
      <c r="O52" s="236"/>
      <c r="P52" s="237"/>
      <c r="Q52" s="236"/>
      <c r="R52" s="236"/>
      <c r="S52" s="237"/>
      <c r="T52" s="237"/>
      <c r="U52" s="299"/>
    </row>
    <row r="53" spans="1:21" s="46" customFormat="1" ht="16.5" customHeight="1">
      <c r="A53" s="298"/>
      <c r="B53" s="226"/>
      <c r="C53" s="31"/>
      <c r="D53" s="236"/>
      <c r="E53" s="236"/>
      <c r="F53" s="144">
        <f t="shared" si="4"/>
        <v>0</v>
      </c>
      <c r="G53" s="122">
        <f t="shared" si="5"/>
        <v>0</v>
      </c>
      <c r="H53" s="237"/>
      <c r="I53" s="236"/>
      <c r="J53" s="237"/>
      <c r="K53" s="236"/>
      <c r="L53" s="237"/>
      <c r="M53" s="288"/>
      <c r="N53" s="237"/>
      <c r="O53" s="236"/>
      <c r="P53" s="237"/>
      <c r="Q53" s="236"/>
      <c r="R53" s="236"/>
      <c r="S53" s="237"/>
      <c r="T53" s="237"/>
      <c r="U53" s="299"/>
    </row>
    <row r="54" spans="1:21" s="46" customFormat="1" ht="16.5" customHeight="1">
      <c r="A54" s="298"/>
      <c r="B54" s="226"/>
      <c r="C54" s="31"/>
      <c r="D54" s="236"/>
      <c r="E54" s="236"/>
      <c r="F54" s="144">
        <f t="shared" si="4"/>
        <v>0</v>
      </c>
      <c r="G54" s="122">
        <f t="shared" si="5"/>
        <v>0</v>
      </c>
      <c r="H54" s="237"/>
      <c r="I54" s="236"/>
      <c r="J54" s="237"/>
      <c r="K54" s="236"/>
      <c r="L54" s="237"/>
      <c r="M54" s="288"/>
      <c r="N54" s="237"/>
      <c r="O54" s="236"/>
      <c r="P54" s="237"/>
      <c r="Q54" s="236"/>
      <c r="R54" s="236"/>
      <c r="S54" s="237"/>
      <c r="T54" s="237"/>
      <c r="U54" s="299"/>
    </row>
    <row r="55" spans="1:21" s="46" customFormat="1" ht="16.5" customHeight="1">
      <c r="A55" s="298"/>
      <c r="B55" s="226"/>
      <c r="C55" s="31"/>
      <c r="D55" s="236"/>
      <c r="E55" s="236"/>
      <c r="F55" s="144">
        <f t="shared" si="4"/>
        <v>0</v>
      </c>
      <c r="G55" s="122">
        <f t="shared" si="5"/>
        <v>0</v>
      </c>
      <c r="H55" s="237"/>
      <c r="I55" s="236"/>
      <c r="J55" s="237"/>
      <c r="K55" s="236"/>
      <c r="L55" s="237"/>
      <c r="M55" s="288"/>
      <c r="N55" s="237"/>
      <c r="O55" s="236"/>
      <c r="P55" s="237"/>
      <c r="Q55" s="236"/>
      <c r="R55" s="236"/>
      <c r="S55" s="237"/>
      <c r="T55" s="237"/>
      <c r="U55" s="299"/>
    </row>
    <row r="56" spans="1:21" s="46" customFormat="1" ht="16.5" customHeight="1">
      <c r="A56" s="298"/>
      <c r="B56" s="226"/>
      <c r="C56" s="31"/>
      <c r="D56" s="236"/>
      <c r="E56" s="236"/>
      <c r="F56" s="144">
        <f t="shared" si="4"/>
        <v>0</v>
      </c>
      <c r="G56" s="122">
        <f t="shared" si="5"/>
        <v>0</v>
      </c>
      <c r="H56" s="237"/>
      <c r="I56" s="236"/>
      <c r="J56" s="237"/>
      <c r="K56" s="236"/>
      <c r="L56" s="237"/>
      <c r="M56" s="288"/>
      <c r="N56" s="237"/>
      <c r="O56" s="236"/>
      <c r="P56" s="237"/>
      <c r="Q56" s="236"/>
      <c r="R56" s="236"/>
      <c r="S56" s="237"/>
      <c r="T56" s="237"/>
      <c r="U56" s="299"/>
    </row>
    <row r="57" spans="1:21" s="46" customFormat="1" ht="16.5" customHeight="1">
      <c r="A57" s="298"/>
      <c r="B57" s="226"/>
      <c r="C57" s="31"/>
      <c r="D57" s="236"/>
      <c r="E57" s="236"/>
      <c r="F57" s="144">
        <f t="shared" si="4"/>
        <v>0</v>
      </c>
      <c r="G57" s="122">
        <f t="shared" si="5"/>
        <v>0</v>
      </c>
      <c r="H57" s="237"/>
      <c r="I57" s="236"/>
      <c r="J57" s="237"/>
      <c r="K57" s="236"/>
      <c r="L57" s="237"/>
      <c r="M57" s="288"/>
      <c r="N57" s="237"/>
      <c r="O57" s="236"/>
      <c r="P57" s="237"/>
      <c r="Q57" s="236"/>
      <c r="R57" s="236"/>
      <c r="S57" s="237"/>
      <c r="T57" s="237"/>
      <c r="U57" s="299"/>
    </row>
    <row r="58" spans="1:21" s="46" customFormat="1" ht="16.5" customHeight="1">
      <c r="A58" s="298"/>
      <c r="B58" s="226"/>
      <c r="C58" s="31"/>
      <c r="D58" s="236"/>
      <c r="E58" s="236"/>
      <c r="F58" s="144">
        <f t="shared" si="4"/>
        <v>0</v>
      </c>
      <c r="G58" s="122">
        <f t="shared" si="5"/>
        <v>0</v>
      </c>
      <c r="H58" s="237"/>
      <c r="I58" s="236"/>
      <c r="J58" s="237"/>
      <c r="K58" s="236"/>
      <c r="L58" s="237"/>
      <c r="M58" s="288"/>
      <c r="N58" s="237"/>
      <c r="O58" s="236"/>
      <c r="P58" s="237"/>
      <c r="Q58" s="236"/>
      <c r="R58" s="236"/>
      <c r="S58" s="237"/>
      <c r="T58" s="237"/>
      <c r="U58" s="299"/>
    </row>
    <row r="59" spans="1:21" s="46" customFormat="1" ht="16.5" customHeight="1">
      <c r="A59" s="298"/>
      <c r="B59" s="226"/>
      <c r="C59" s="31"/>
      <c r="D59" s="236"/>
      <c r="E59" s="236"/>
      <c r="F59" s="144">
        <f t="shared" si="4"/>
        <v>0</v>
      </c>
      <c r="G59" s="122">
        <f t="shared" si="5"/>
        <v>0</v>
      </c>
      <c r="H59" s="237"/>
      <c r="I59" s="236"/>
      <c r="J59" s="237"/>
      <c r="K59" s="236"/>
      <c r="L59" s="237"/>
      <c r="M59" s="288"/>
      <c r="N59" s="237"/>
      <c r="O59" s="236"/>
      <c r="P59" s="237"/>
      <c r="Q59" s="236"/>
      <c r="R59" s="236"/>
      <c r="S59" s="237"/>
      <c r="T59" s="237"/>
      <c r="U59" s="299"/>
    </row>
    <row r="60" spans="1:21" s="46" customFormat="1" ht="16.5" customHeight="1">
      <c r="A60" s="298"/>
      <c r="B60" s="226"/>
      <c r="C60" s="31"/>
      <c r="D60" s="236"/>
      <c r="E60" s="236"/>
      <c r="F60" s="144">
        <f t="shared" si="4"/>
        <v>0</v>
      </c>
      <c r="G60" s="122">
        <f t="shared" si="5"/>
        <v>0</v>
      </c>
      <c r="H60" s="237"/>
      <c r="I60" s="236"/>
      <c r="J60" s="237"/>
      <c r="K60" s="236"/>
      <c r="L60" s="237"/>
      <c r="M60" s="288"/>
      <c r="N60" s="237"/>
      <c r="O60" s="236"/>
      <c r="P60" s="237"/>
      <c r="Q60" s="236"/>
      <c r="R60" s="236"/>
      <c r="S60" s="237"/>
      <c r="T60" s="237"/>
      <c r="U60" s="299"/>
    </row>
    <row r="61" spans="1:21" s="46" customFormat="1" ht="16.5" customHeight="1">
      <c r="A61" s="298"/>
      <c r="B61" s="226"/>
      <c r="C61" s="31"/>
      <c r="D61" s="236"/>
      <c r="E61" s="236"/>
      <c r="F61" s="144">
        <f t="shared" si="4"/>
        <v>0</v>
      </c>
      <c r="G61" s="122">
        <f t="shared" si="5"/>
        <v>0</v>
      </c>
      <c r="H61" s="237"/>
      <c r="I61" s="236"/>
      <c r="J61" s="237"/>
      <c r="K61" s="236"/>
      <c r="L61" s="237"/>
      <c r="M61" s="288"/>
      <c r="N61" s="237"/>
      <c r="O61" s="236"/>
      <c r="P61" s="237"/>
      <c r="Q61" s="236"/>
      <c r="R61" s="236"/>
      <c r="S61" s="237"/>
      <c r="T61" s="237"/>
      <c r="U61" s="299"/>
    </row>
    <row r="62" spans="1:21" s="46" customFormat="1" ht="16.5" customHeight="1">
      <c r="A62" s="298"/>
      <c r="B62" s="226"/>
      <c r="C62" s="31"/>
      <c r="D62" s="236"/>
      <c r="E62" s="236"/>
      <c r="F62" s="144">
        <f t="shared" si="4"/>
        <v>0</v>
      </c>
      <c r="G62" s="122">
        <f t="shared" si="5"/>
        <v>0</v>
      </c>
      <c r="H62" s="237"/>
      <c r="I62" s="236"/>
      <c r="J62" s="237"/>
      <c r="K62" s="236"/>
      <c r="L62" s="237"/>
      <c r="M62" s="288"/>
      <c r="N62" s="237"/>
      <c r="O62" s="236"/>
      <c r="P62" s="237"/>
      <c r="Q62" s="236"/>
      <c r="R62" s="236"/>
      <c r="S62" s="237"/>
      <c r="T62" s="237"/>
      <c r="U62" s="299"/>
    </row>
    <row r="63" spans="1:21" s="46" customFormat="1" ht="16.5" customHeight="1">
      <c r="A63" s="298"/>
      <c r="B63" s="226"/>
      <c r="C63" s="31"/>
      <c r="D63" s="236"/>
      <c r="E63" s="236"/>
      <c r="F63" s="144">
        <f t="shared" si="4"/>
        <v>0</v>
      </c>
      <c r="G63" s="122">
        <f t="shared" si="5"/>
        <v>0</v>
      </c>
      <c r="H63" s="237"/>
      <c r="I63" s="236"/>
      <c r="J63" s="237"/>
      <c r="K63" s="236"/>
      <c r="L63" s="237"/>
      <c r="M63" s="288"/>
      <c r="N63" s="237"/>
      <c r="O63" s="236"/>
      <c r="P63" s="237"/>
      <c r="Q63" s="236"/>
      <c r="R63" s="236"/>
      <c r="S63" s="237"/>
      <c r="T63" s="237"/>
      <c r="U63" s="299"/>
    </row>
    <row r="64" spans="1:21" s="46" customFormat="1" ht="16.5" customHeight="1">
      <c r="A64" s="298"/>
      <c r="B64" s="226"/>
      <c r="C64" s="31"/>
      <c r="D64" s="236"/>
      <c r="E64" s="236"/>
      <c r="F64" s="144">
        <f t="shared" si="4"/>
        <v>0</v>
      </c>
      <c r="G64" s="122">
        <f t="shared" si="5"/>
        <v>0</v>
      </c>
      <c r="H64" s="237"/>
      <c r="I64" s="236"/>
      <c r="J64" s="237"/>
      <c r="K64" s="236"/>
      <c r="L64" s="237"/>
      <c r="M64" s="288"/>
      <c r="N64" s="237"/>
      <c r="O64" s="236"/>
      <c r="P64" s="237"/>
      <c r="Q64" s="236"/>
      <c r="R64" s="236"/>
      <c r="S64" s="237"/>
      <c r="T64" s="237"/>
      <c r="U64" s="299"/>
    </row>
    <row r="65" spans="1:21" s="46" customFormat="1" ht="16.5" customHeight="1">
      <c r="A65" s="298"/>
      <c r="B65" s="226"/>
      <c r="C65" s="31"/>
      <c r="D65" s="236"/>
      <c r="E65" s="236"/>
      <c r="F65" s="144">
        <f t="shared" si="4"/>
        <v>0</v>
      </c>
      <c r="G65" s="122">
        <f t="shared" si="5"/>
        <v>0</v>
      </c>
      <c r="H65" s="237"/>
      <c r="I65" s="236"/>
      <c r="J65" s="237"/>
      <c r="K65" s="236"/>
      <c r="L65" s="237"/>
      <c r="M65" s="288"/>
      <c r="N65" s="237"/>
      <c r="O65" s="236"/>
      <c r="P65" s="237"/>
      <c r="Q65" s="236"/>
      <c r="R65" s="236"/>
      <c r="S65" s="237"/>
      <c r="T65" s="237"/>
      <c r="U65" s="299"/>
    </row>
    <row r="66" spans="1:21" s="46" customFormat="1" ht="16.5" customHeight="1" thickBot="1">
      <c r="A66" s="300"/>
      <c r="B66" s="301"/>
      <c r="C66" s="302"/>
      <c r="D66" s="303"/>
      <c r="E66" s="303"/>
      <c r="F66" s="149">
        <f t="shared" si="4"/>
        <v>0</v>
      </c>
      <c r="G66" s="304">
        <f t="shared" si="5"/>
        <v>0</v>
      </c>
      <c r="H66" s="305"/>
      <c r="I66" s="303"/>
      <c r="J66" s="305"/>
      <c r="K66" s="303"/>
      <c r="L66" s="305"/>
      <c r="M66" s="306"/>
      <c r="N66" s="305"/>
      <c r="O66" s="303"/>
      <c r="P66" s="305"/>
      <c r="Q66" s="303"/>
      <c r="R66" s="303"/>
      <c r="S66" s="305"/>
      <c r="T66" s="305"/>
      <c r="U66" s="307"/>
    </row>
    <row r="67" spans="1:21" s="119" customFormat="1" ht="16.5" customHeight="1" thickBot="1">
      <c r="A67" s="114"/>
      <c r="B67" s="114"/>
      <c r="C67" s="115"/>
      <c r="D67" s="116"/>
      <c r="E67" s="116"/>
      <c r="F67" s="117"/>
      <c r="G67" s="116"/>
      <c r="H67" s="116"/>
      <c r="I67" s="118"/>
      <c r="J67" s="278"/>
      <c r="K67" s="278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>
      <c r="A68" s="267" t="s">
        <v>162</v>
      </c>
      <c r="B68" s="251"/>
      <c r="C68" s="252"/>
      <c r="D68" s="252"/>
      <c r="E68" s="253"/>
      <c r="F68" s="253"/>
      <c r="G68" s="252"/>
      <c r="H68" s="252"/>
      <c r="I68" s="252"/>
      <c r="J68" s="279"/>
      <c r="K68" s="279"/>
      <c r="L68" s="252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>
      <c r="A69" s="262" t="s">
        <v>123</v>
      </c>
      <c r="B69" s="254"/>
      <c r="C69" s="255"/>
      <c r="D69" s="255"/>
      <c r="E69" s="256"/>
      <c r="F69" s="256"/>
      <c r="G69" s="255"/>
      <c r="H69" s="255"/>
      <c r="I69" s="255"/>
      <c r="J69" s="280"/>
      <c r="K69" s="280"/>
      <c r="L69" s="255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>
      <c r="A70" s="262" t="s">
        <v>108</v>
      </c>
      <c r="B70" s="254"/>
      <c r="C70" s="255"/>
      <c r="D70" s="255"/>
      <c r="E70" s="256"/>
      <c r="F70" s="256"/>
      <c r="G70" s="255"/>
      <c r="H70" s="255"/>
      <c r="I70" s="255"/>
      <c r="J70" s="280"/>
      <c r="K70" s="280"/>
      <c r="L70" s="255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>
      <c r="A71" s="262"/>
      <c r="B71" s="254"/>
      <c r="C71" s="255"/>
      <c r="D71" s="255"/>
      <c r="E71" s="256"/>
      <c r="F71" s="256"/>
      <c r="G71" s="255"/>
      <c r="H71" s="255"/>
      <c r="I71" s="255"/>
      <c r="J71" s="280"/>
      <c r="K71" s="280"/>
      <c r="L71" s="255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>
      <c r="A72" s="266" t="s">
        <v>163</v>
      </c>
      <c r="B72" s="181"/>
      <c r="C72" s="182"/>
      <c r="D72" s="182"/>
      <c r="E72" s="170"/>
      <c r="F72" s="170"/>
      <c r="G72" s="182"/>
      <c r="H72" s="182"/>
      <c r="I72" s="182"/>
      <c r="J72" s="280"/>
      <c r="K72" s="280"/>
      <c r="L72" s="255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>
      <c r="A73" s="218" t="s">
        <v>106</v>
      </c>
      <c r="B73" s="181"/>
      <c r="C73" s="182"/>
      <c r="D73" s="182"/>
      <c r="E73" s="170"/>
      <c r="F73" s="170"/>
      <c r="G73" s="182"/>
      <c r="H73" s="182"/>
      <c r="I73" s="182"/>
      <c r="J73" s="280"/>
      <c r="K73" s="280"/>
      <c r="L73" s="255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>
      <c r="A74" s="218" t="s">
        <v>107</v>
      </c>
      <c r="B74" s="181"/>
      <c r="C74" s="182"/>
      <c r="D74" s="182"/>
      <c r="E74" s="170"/>
      <c r="F74" s="170"/>
      <c r="G74" s="182"/>
      <c r="H74" s="182"/>
      <c r="I74" s="182"/>
      <c r="J74" s="280"/>
      <c r="K74" s="280"/>
      <c r="L74" s="255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>
      <c r="A75" s="243" t="s">
        <v>164</v>
      </c>
      <c r="B75" s="184"/>
      <c r="C75" s="184"/>
      <c r="D75" s="184"/>
      <c r="E75" s="184"/>
      <c r="F75" s="184"/>
      <c r="G75" s="184"/>
      <c r="H75" s="184"/>
      <c r="I75" s="182"/>
      <c r="J75" s="280"/>
      <c r="K75" s="280"/>
      <c r="L75" s="255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>
      <c r="A76" s="262"/>
      <c r="B76" s="254"/>
      <c r="C76" s="255"/>
      <c r="D76" s="255"/>
      <c r="E76" s="256"/>
      <c r="F76" s="256"/>
      <c r="G76" s="255"/>
      <c r="H76" s="255"/>
      <c r="I76" s="255"/>
      <c r="J76" s="280"/>
      <c r="K76" s="280"/>
      <c r="L76" s="255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>
      <c r="A77" s="275" t="s">
        <v>193</v>
      </c>
      <c r="B77" s="254"/>
      <c r="C77" s="255"/>
      <c r="D77" s="255"/>
      <c r="E77" s="256"/>
      <c r="F77" s="256"/>
      <c r="G77" s="255"/>
      <c r="H77" s="255"/>
      <c r="I77" s="255"/>
      <c r="J77" s="280"/>
      <c r="K77" s="280"/>
      <c r="L77" s="255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>
      <c r="A78" s="262" t="s">
        <v>188</v>
      </c>
      <c r="B78" s="254"/>
      <c r="C78" s="255"/>
      <c r="D78" s="255"/>
      <c r="E78" s="256"/>
      <c r="F78" s="256"/>
      <c r="G78" s="255"/>
      <c r="H78" s="255"/>
      <c r="I78" s="255"/>
      <c r="J78" s="280"/>
      <c r="K78" s="280"/>
      <c r="L78" s="255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>
      <c r="A79" s="262" t="s">
        <v>192</v>
      </c>
      <c r="B79" s="254"/>
      <c r="C79" s="255"/>
      <c r="D79" s="255"/>
      <c r="E79" s="256"/>
      <c r="F79" s="256"/>
      <c r="G79" s="255"/>
      <c r="H79" s="255"/>
      <c r="I79" s="255"/>
      <c r="J79" s="280"/>
      <c r="K79" s="280"/>
      <c r="L79" s="255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>
      <c r="A80" s="262" t="s">
        <v>189</v>
      </c>
      <c r="B80" s="254"/>
      <c r="C80" s="255"/>
      <c r="D80" s="255"/>
      <c r="E80" s="256"/>
      <c r="F80" s="256"/>
      <c r="G80" s="255"/>
      <c r="H80" s="255"/>
      <c r="I80" s="255"/>
      <c r="J80" s="280"/>
      <c r="K80" s="280"/>
      <c r="L80" s="255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>
      <c r="A81" s="262" t="s">
        <v>190</v>
      </c>
      <c r="B81" s="254"/>
      <c r="C81" s="255"/>
      <c r="D81" s="255"/>
      <c r="E81" s="256"/>
      <c r="F81" s="256"/>
      <c r="G81" s="255"/>
      <c r="H81" s="255"/>
      <c r="I81" s="255"/>
      <c r="J81" s="280"/>
      <c r="K81" s="280"/>
      <c r="L81" s="255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>
      <c r="A82" s="262" t="s">
        <v>191</v>
      </c>
      <c r="B82" s="254"/>
      <c r="C82" s="255"/>
      <c r="D82" s="255"/>
      <c r="E82" s="256"/>
      <c r="F82" s="256"/>
      <c r="G82" s="255"/>
      <c r="H82" s="255"/>
      <c r="I82" s="255"/>
      <c r="J82" s="280"/>
      <c r="K82" s="280"/>
      <c r="L82" s="255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>
      <c r="A83" s="262" t="s">
        <v>196</v>
      </c>
      <c r="B83" s="254"/>
      <c r="C83" s="255"/>
      <c r="D83" s="255"/>
      <c r="E83" s="256"/>
      <c r="F83" s="256"/>
      <c r="G83" s="255"/>
      <c r="H83" s="255"/>
      <c r="I83" s="255"/>
      <c r="J83" s="280"/>
      <c r="K83" s="280"/>
      <c r="L83" s="255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>
      <c r="A84" s="262" t="s">
        <v>194</v>
      </c>
      <c r="B84" s="254"/>
      <c r="C84" s="255"/>
      <c r="D84" s="255"/>
      <c r="E84" s="256"/>
      <c r="F84" s="256"/>
      <c r="G84" s="255"/>
      <c r="H84" s="255"/>
      <c r="I84" s="255"/>
      <c r="J84" s="280"/>
      <c r="K84" s="280"/>
      <c r="L84" s="255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>
      <c r="A85" s="262" t="s">
        <v>195</v>
      </c>
      <c r="B85" s="254"/>
      <c r="C85" s="255"/>
      <c r="D85" s="255"/>
      <c r="E85" s="256"/>
      <c r="F85" s="256"/>
      <c r="G85" s="255"/>
      <c r="H85" s="255"/>
      <c r="I85" s="255"/>
      <c r="J85" s="280"/>
      <c r="K85" s="280"/>
      <c r="L85" s="255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>
      <c r="A86" s="218" t="s">
        <v>199</v>
      </c>
      <c r="B86" s="254"/>
      <c r="C86" s="255"/>
      <c r="D86" s="255"/>
      <c r="E86" s="256"/>
      <c r="F86" s="256"/>
      <c r="G86" s="255"/>
      <c r="H86" s="255"/>
      <c r="I86" s="255"/>
      <c r="J86" s="280"/>
      <c r="K86" s="280"/>
      <c r="L86" s="255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>
      <c r="A87" s="218" t="s">
        <v>198</v>
      </c>
      <c r="B87" s="254"/>
      <c r="C87" s="255"/>
      <c r="D87" s="255"/>
      <c r="E87" s="256"/>
      <c r="F87" s="256"/>
      <c r="G87" s="255"/>
      <c r="H87" s="255"/>
      <c r="I87" s="255"/>
      <c r="J87" s="280"/>
      <c r="K87" s="280"/>
      <c r="L87" s="255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>
      <c r="A88" s="63"/>
      <c r="B88" s="254"/>
      <c r="C88" s="255"/>
      <c r="D88" s="255"/>
      <c r="E88" s="256"/>
      <c r="F88" s="256"/>
      <c r="G88" s="255"/>
      <c r="H88" s="255"/>
      <c r="I88" s="255"/>
      <c r="J88" s="280"/>
      <c r="K88" s="280"/>
      <c r="L88" s="255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>
      <c r="A89" s="257" t="s">
        <v>101</v>
      </c>
      <c r="B89" s="245"/>
      <c r="C89" s="246"/>
      <c r="D89" s="246"/>
      <c r="E89" s="247"/>
      <c r="F89" s="247"/>
      <c r="G89" s="246"/>
      <c r="H89" s="246"/>
      <c r="I89" s="246"/>
      <c r="J89" s="281"/>
      <c r="K89" s="281"/>
      <c r="L89" s="246"/>
      <c r="M89" s="246"/>
      <c r="N89" s="246"/>
      <c r="O89" s="246"/>
      <c r="P89" s="246"/>
      <c r="Q89" s="246"/>
      <c r="R89" s="250"/>
      <c r="S89" s="248"/>
      <c r="T89" s="248"/>
      <c r="U89" s="249"/>
    </row>
    <row r="90" spans="1:21" s="46" customFormat="1" ht="15.75" customHeight="1">
      <c r="A90" s="244" t="s">
        <v>158</v>
      </c>
      <c r="B90" s="245"/>
      <c r="C90" s="246"/>
      <c r="D90" s="246"/>
      <c r="E90" s="247"/>
      <c r="F90" s="247"/>
      <c r="G90" s="246"/>
      <c r="H90" s="246"/>
      <c r="I90" s="246"/>
      <c r="J90" s="281"/>
      <c r="K90" s="281"/>
      <c r="L90" s="246"/>
      <c r="M90" s="246"/>
      <c r="N90" s="246"/>
      <c r="O90" s="246"/>
      <c r="P90" s="246"/>
      <c r="Q90" s="246"/>
      <c r="R90" s="250"/>
      <c r="S90" s="248"/>
      <c r="T90" s="248"/>
      <c r="U90" s="249"/>
    </row>
    <row r="91" spans="1:21" s="46" customFormat="1" ht="15.75" customHeight="1">
      <c r="A91" s="244" t="s">
        <v>169</v>
      </c>
      <c r="B91" s="245"/>
      <c r="C91" s="246"/>
      <c r="D91" s="246"/>
      <c r="E91" s="247"/>
      <c r="F91" s="247"/>
      <c r="G91" s="246"/>
      <c r="H91" s="246"/>
      <c r="I91" s="246"/>
      <c r="J91" s="282"/>
      <c r="K91" s="281"/>
      <c r="L91" s="246"/>
      <c r="M91" s="246"/>
      <c r="N91" s="246"/>
      <c r="O91" s="246"/>
      <c r="P91" s="246"/>
      <c r="Q91" s="246"/>
      <c r="R91" s="250"/>
      <c r="S91" s="248"/>
      <c r="T91" s="248"/>
      <c r="U91" s="249"/>
    </row>
    <row r="92" spans="1:21" s="46" customFormat="1" ht="15.75" customHeight="1">
      <c r="A92" s="244" t="s">
        <v>159</v>
      </c>
      <c r="B92" s="245"/>
      <c r="C92" s="246"/>
      <c r="D92" s="246"/>
      <c r="E92" s="247"/>
      <c r="F92" s="247"/>
      <c r="G92" s="246"/>
      <c r="H92" s="246"/>
      <c r="I92" s="246"/>
      <c r="J92" s="281"/>
      <c r="K92" s="281"/>
      <c r="L92" s="246"/>
      <c r="M92" s="246"/>
      <c r="N92" s="246"/>
      <c r="O92" s="246"/>
      <c r="P92" s="246"/>
      <c r="Q92" s="246"/>
      <c r="R92" s="250"/>
      <c r="S92" s="248"/>
      <c r="T92" s="248"/>
      <c r="U92" s="249"/>
    </row>
    <row r="93" spans="1:21" s="46" customFormat="1" ht="15.75" customHeight="1">
      <c r="A93" s="244" t="s">
        <v>160</v>
      </c>
      <c r="B93" s="245"/>
      <c r="C93" s="246"/>
      <c r="D93" s="246"/>
      <c r="E93" s="247"/>
      <c r="F93" s="247"/>
      <c r="G93" s="246"/>
      <c r="H93" s="246"/>
      <c r="I93" s="246"/>
      <c r="J93" s="281"/>
      <c r="K93" s="281"/>
      <c r="L93" s="246"/>
      <c r="M93" s="246"/>
      <c r="N93" s="246"/>
      <c r="O93" s="246"/>
      <c r="P93" s="246"/>
      <c r="Q93" s="246"/>
      <c r="R93" s="250"/>
      <c r="S93" s="248"/>
      <c r="T93" s="248"/>
      <c r="U93" s="249"/>
    </row>
    <row r="94" spans="1:21" s="46" customFormat="1" ht="15.75" customHeight="1">
      <c r="A94" s="219"/>
      <c r="B94" s="110"/>
      <c r="C94" s="111"/>
      <c r="D94" s="111"/>
      <c r="E94" s="80"/>
      <c r="F94" s="80"/>
      <c r="G94" s="111"/>
      <c r="H94" s="111"/>
      <c r="I94" s="111"/>
      <c r="J94" s="283"/>
      <c r="K94" s="283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>
      <c r="A95" s="257" t="s">
        <v>161</v>
      </c>
      <c r="B95" s="110"/>
      <c r="C95" s="111"/>
      <c r="D95" s="111"/>
      <c r="E95" s="80"/>
      <c r="F95" s="80"/>
      <c r="G95" s="111"/>
      <c r="H95" s="111"/>
      <c r="I95" s="111"/>
      <c r="J95" s="283"/>
      <c r="K95" s="283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>
      <c r="A96" s="272" t="s">
        <v>156</v>
      </c>
      <c r="B96" s="184"/>
      <c r="C96" s="184"/>
      <c r="D96" s="184"/>
      <c r="E96" s="184"/>
      <c r="F96" s="184"/>
      <c r="G96" s="184"/>
      <c r="H96" s="184"/>
      <c r="I96" s="184"/>
      <c r="J96" s="284"/>
      <c r="K96" s="284"/>
      <c r="L96" s="184"/>
      <c r="M96" s="184"/>
      <c r="N96" s="184"/>
      <c r="O96" s="184"/>
      <c r="P96" s="184"/>
      <c r="Q96" s="184"/>
      <c r="R96" s="263"/>
      <c r="S96" s="259"/>
      <c r="T96" s="259"/>
      <c r="U96" s="183"/>
    </row>
    <row r="97" spans="1:21" s="57" customFormat="1">
      <c r="A97" s="264" t="s">
        <v>177</v>
      </c>
      <c r="B97" s="258"/>
      <c r="C97" s="258"/>
      <c r="D97" s="258"/>
      <c r="E97" s="258"/>
      <c r="F97" s="258"/>
      <c r="G97" s="258"/>
      <c r="H97" s="258"/>
      <c r="I97" s="258"/>
      <c r="J97" s="285"/>
      <c r="K97" s="285"/>
      <c r="L97" s="258"/>
      <c r="M97" s="258"/>
      <c r="N97" s="258"/>
      <c r="O97" s="258"/>
      <c r="P97" s="258"/>
      <c r="Q97" s="258"/>
      <c r="R97" s="185"/>
      <c r="S97" s="183"/>
      <c r="T97" s="183"/>
      <c r="U97" s="183"/>
    </row>
    <row r="98" spans="1:21">
      <c r="A98" s="221"/>
      <c r="B98" s="45"/>
      <c r="C98" s="45"/>
      <c r="D98" s="45"/>
      <c r="E98" s="45"/>
      <c r="F98" s="45"/>
      <c r="G98" s="45"/>
      <c r="H98" s="45"/>
      <c r="I98" s="45"/>
      <c r="J98" s="286"/>
      <c r="K98" s="286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>
      <c r="A99" s="257" t="s">
        <v>150</v>
      </c>
      <c r="B99" s="242"/>
      <c r="C99" s="242"/>
      <c r="D99" s="242"/>
      <c r="E99" s="242"/>
      <c r="F99" s="242"/>
      <c r="G99" s="242"/>
      <c r="H99" s="242"/>
      <c r="I99" s="45"/>
      <c r="J99" s="286"/>
      <c r="K99" s="286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>
      <c r="A100" s="221" t="s">
        <v>148</v>
      </c>
      <c r="B100" s="45"/>
      <c r="C100" s="45"/>
      <c r="D100" s="45"/>
      <c r="E100" s="45"/>
      <c r="F100" s="45"/>
      <c r="G100" s="45"/>
      <c r="H100" s="45"/>
      <c r="I100" s="45"/>
      <c r="J100" s="286"/>
      <c r="K100" s="286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>
      <c r="A101" s="221" t="s">
        <v>167</v>
      </c>
      <c r="B101" s="45"/>
      <c r="C101" s="45"/>
      <c r="D101" s="45"/>
      <c r="E101" s="45"/>
      <c r="F101" s="45"/>
      <c r="G101" s="45"/>
      <c r="H101" s="45"/>
      <c r="I101" s="45"/>
      <c r="J101" s="286"/>
      <c r="K101" s="286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>
      <c r="A102" s="222" t="s">
        <v>168</v>
      </c>
      <c r="B102" s="66"/>
      <c r="C102" s="66"/>
      <c r="D102" s="66"/>
      <c r="E102" s="66"/>
      <c r="F102" s="66"/>
      <c r="G102" s="66"/>
      <c r="H102" s="66"/>
      <c r="I102" s="66"/>
      <c r="J102" s="287"/>
      <c r="K102" s="287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28" type="noConversion"/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D66">
    <cfRule type="expression" dxfId="557" priority="409">
      <formula>ISTEXT($D7)</formula>
    </cfRule>
    <cfRule type="expression" dxfId="556" priority="410">
      <formula>NOT(ISBLANK($D7))</formula>
    </cfRule>
  </conditionalFormatting>
  <conditionalFormatting sqref="E7:E66">
    <cfRule type="expression" dxfId="555" priority="407">
      <formula>ISTEXT($E7)</formula>
    </cfRule>
    <cfRule type="expression" dxfId="554" priority="408">
      <formula>NOT(ISBLANK($E7))</formula>
    </cfRule>
  </conditionalFormatting>
  <conditionalFormatting sqref="I7:I66">
    <cfRule type="expression" dxfId="553" priority="405">
      <formula>ISTEXT($I7)</formula>
    </cfRule>
    <cfRule type="expression" dxfId="552" priority="406">
      <formula>NOT(ISBLANK($I7))</formula>
    </cfRule>
  </conditionalFormatting>
  <conditionalFormatting sqref="H7:H66">
    <cfRule type="expression" dxfId="551" priority="403">
      <formula>ISTEXT($H7)</formula>
    </cfRule>
    <cfRule type="expression" dxfId="550" priority="404">
      <formula>NOT(ISBLANK($H7))</formula>
    </cfRule>
  </conditionalFormatting>
  <conditionalFormatting sqref="J7:J66">
    <cfRule type="expression" dxfId="549" priority="401">
      <formula>ISTEXT($J7)</formula>
    </cfRule>
    <cfRule type="expression" dxfId="548" priority="402">
      <formula>NOT(ISBLANK($J7))</formula>
    </cfRule>
  </conditionalFormatting>
  <conditionalFormatting sqref="K7:K66">
    <cfRule type="expression" dxfId="547" priority="399">
      <formula>ISTEXT($K7)</formula>
    </cfRule>
    <cfRule type="expression" dxfId="546" priority="400">
      <formula>NOT(ISBLANK($K7))</formula>
    </cfRule>
  </conditionalFormatting>
  <conditionalFormatting sqref="L7:L66">
    <cfRule type="expression" dxfId="545" priority="397">
      <formula>ISTEXT($L7)</formula>
    </cfRule>
    <cfRule type="expression" dxfId="544" priority="398">
      <formula>NOT(ISBLANK($L7))</formula>
    </cfRule>
  </conditionalFormatting>
  <conditionalFormatting sqref="M7:M66">
    <cfRule type="expression" dxfId="543" priority="395">
      <formula>ISTEXT($M7)</formula>
    </cfRule>
    <cfRule type="expression" dxfId="542" priority="396">
      <formula>NOT(ISBLANK($M7))</formula>
    </cfRule>
  </conditionalFormatting>
  <conditionalFormatting sqref="N7:N66">
    <cfRule type="expression" dxfId="541" priority="393">
      <formula>ISTEXT($N7)</formula>
    </cfRule>
    <cfRule type="expression" dxfId="540" priority="394">
      <formula>NOT(ISBLANK($N7))</formula>
    </cfRule>
  </conditionalFormatting>
  <conditionalFormatting sqref="O7:O66">
    <cfRule type="expression" dxfId="539" priority="391">
      <formula>ISTEXT($O7)</formula>
    </cfRule>
    <cfRule type="expression" dxfId="538" priority="392">
      <formula>NOT(ISBLANK($O7))</formula>
    </cfRule>
  </conditionalFormatting>
  <conditionalFormatting sqref="P7:P66">
    <cfRule type="expression" dxfId="537" priority="389">
      <formula>ISTEXT($P7)</formula>
    </cfRule>
    <cfRule type="expression" dxfId="536" priority="390">
      <formula>NOT(ISBLANK($P7))</formula>
    </cfRule>
  </conditionalFormatting>
  <conditionalFormatting sqref="Q7:Q66">
    <cfRule type="expression" dxfId="535" priority="387">
      <formula>ISTEXT($Q7)</formula>
    </cfRule>
    <cfRule type="expression" dxfId="534" priority="388">
      <formula>NOT(ISBLANK($Q7))</formula>
    </cfRule>
  </conditionalFormatting>
  <conditionalFormatting sqref="R7:R66">
    <cfRule type="expression" dxfId="533" priority="385">
      <formula>ISTEXT($R7)</formula>
    </cfRule>
    <cfRule type="expression" dxfId="532" priority="386">
      <formula>NOT(ISBLANK($R7))</formula>
    </cfRule>
  </conditionalFormatting>
  <conditionalFormatting sqref="S7:S66">
    <cfRule type="expression" dxfId="531" priority="381">
      <formula>ISTEXT($S7)</formula>
    </cfRule>
    <cfRule type="expression" dxfId="530" priority="382">
      <formula>NOT(ISBLANK($S7))</formula>
    </cfRule>
  </conditionalFormatting>
  <conditionalFormatting sqref="T7:T66">
    <cfRule type="expression" dxfId="529" priority="379">
      <formula>ISTEXT($T7)</formula>
    </cfRule>
    <cfRule type="expression" dxfId="528" priority="380">
      <formula>NOT(ISBLANK($T7))</formula>
    </cfRule>
  </conditionalFormatting>
  <conditionalFormatting sqref="C7:C66">
    <cfRule type="containsText" dxfId="527" priority="376" operator="containsText" text="Y">
      <formula>NOT(ISERROR(SEARCH("Y",C7)))</formula>
    </cfRule>
  </conditionalFormatting>
  <conditionalFormatting sqref="F19:F66">
    <cfRule type="expression" dxfId="526" priority="100">
      <formula>OR(ISBLANK($H19),AND(ISBLANK($J19),ISBLANK($K19)))</formula>
    </cfRule>
  </conditionalFormatting>
  <conditionalFormatting sqref="G19:G66">
    <cfRule type="expression" dxfId="525" priority="99">
      <formula>OR(ISBLANK($I19),AND(ISBLANK($J19),ISBLANK($K19)))</formula>
    </cfRule>
  </conditionalFormatting>
  <conditionalFormatting sqref="F35:F46">
    <cfRule type="expression" dxfId="524" priority="46">
      <formula>OR(ISBLANK($H35),AND(ISBLANK($J35),ISBLANK($K35)))</formula>
    </cfRule>
  </conditionalFormatting>
  <conditionalFormatting sqref="G35:G46">
    <cfRule type="expression" dxfId="523" priority="45">
      <formula>OR(ISBLANK($I35),AND(ISBLANK($J35),ISBLANK($K35)))</formula>
    </cfRule>
  </conditionalFormatting>
  <conditionalFormatting sqref="F7:F18">
    <cfRule type="expression" dxfId="522" priority="2">
      <formula>OR(ISBLANK($H7),AND(ISBLANK($J7),ISBLANK($K7)))</formula>
    </cfRule>
  </conditionalFormatting>
  <conditionalFormatting sqref="G7:G18">
    <cfRule type="expression" dxfId="521" priority="1">
      <formula>OR(ISBLANK($I7),AND(ISBLANK($J7),ISBLANK($K7)))</formula>
    </cfRule>
  </conditionalFormatting>
  <conditionalFormatting sqref="U7:U66">
    <cfRule type="expression" dxfId="520" priority="818">
      <formula>ISTEXT($U7)</formula>
    </cfRule>
    <cfRule type="expression" dxfId="519" priority="819">
      <formula>NOT(ISBLANK($U7))</formula>
    </cfRule>
    <cfRule type="expression" dxfId="517" priority="820">
      <formula>NOT(ISBLANK($B7))</formula>
    </cfRule>
  </conditionalFormatting>
  <conditionalFormatting sqref="D7:E66 H7:T66">
    <cfRule type="expression" dxfId="518" priority="411">
      <formula>NOT(ISBLANK($B7))</formula>
    </cfRule>
  </conditionalFormatting>
  <pageMargins left="0.25" right="0.25" top="0.75" bottom="0.75" header="0.3" footer="0.3"/>
  <pageSetup scale="1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opLeftCell="A4" zoomScaleNormal="100" workbookViewId="0">
      <selection activeCell="B7" sqref="B7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>
      <c r="A2" s="153" t="str">
        <f>' Inf Conc'!A2</f>
        <v>Sanitary District No.5 of Marin County Paradise Cove Plant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>
      <c r="A3" s="156" t="str">
        <f>' Inf Conc'!A3</f>
        <v>Tony Rubio Wastewater Facilities Manager 415-435-1501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41" t="s">
        <v>13</v>
      </c>
      <c r="E5" s="342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0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7" t="s">
        <v>202</v>
      </c>
      <c r="Q6" s="311"/>
    </row>
    <row r="7" spans="1:17" ht="15" customHeight="1">
      <c r="A7" s="289" t="str">
        <f>'Nutrient 13267 Data Paradise Co'!A7</f>
        <v>Q3 2012</v>
      </c>
      <c r="B7" s="88">
        <f>'Nutrient 13267 Data Paradise Co'!B7</f>
        <v>41121</v>
      </c>
      <c r="C7" s="123" t="str">
        <f>'Nutrient 13267 Data Paradise Co'!C7</f>
        <v>N</v>
      </c>
      <c r="D7" s="238">
        <f>'Nutrient 13267 Data Paradise Co'!D7</f>
        <v>1.2800000000000001E-2</v>
      </c>
      <c r="E7" s="238">
        <f>'Nutrient 13267 Data Paradise Co'!E7</f>
        <v>1.83E-2</v>
      </c>
      <c r="F7" s="273">
        <f>IF(OR('Nutrient 13267 Data Paradise Co'!F7=0,'Nutrient 13267 Data Paradise Co'!F7=""), " ", 'Nutrient 13267 Data Paradise Co'!$D7*'Nutrient 13267 Data Paradise Co'!F7*3.78)</f>
        <v>1.3421721599999998</v>
      </c>
      <c r="G7" s="273">
        <f>IF(OR('Nutrient 13267 Data Paradise Co'!G7=0,'Nutrient 13267 Data Paradise Co'!G7=""), " ", 'Nutrient 13267 Data Paradise Co'!$D7*'Nutrient 13267 Data Paradise Co'!G7*3.78)</f>
        <v>1.2937881600000001</v>
      </c>
      <c r="H7" s="273">
        <f>IF('Nutrient 13267 Data Paradise Co'!H7="", " ", 'Nutrient 13267 Data Paradise Co'!$D7*'Nutrient 13267 Data Paradise Co'!H7*3.78)</f>
        <v>1.257984</v>
      </c>
      <c r="I7" s="273">
        <f>IF('Nutrient 13267 Data Paradise Co'!I7="", " ", 'Nutrient 13267 Data Paradise Co'!$D7*'Nutrient 13267 Data Paradise Co'!I7*3.78)</f>
        <v>1.2096</v>
      </c>
      <c r="J7" s="273">
        <f>IF('Nutrient 13267 Data Paradise Co'!J7="", " ", 'Nutrient 13267 Data Paradise Co'!$D7*'Nutrient 13267 Data Paradise Co'!J7*3.78)</f>
        <v>7.2576000000000002E-2</v>
      </c>
      <c r="K7" s="273">
        <f>IF('Nutrient 13267 Data Paradise Co'!K7="", " ", 'Nutrient 13267 Data Paradise Co'!$D7*'Nutrient 13267 Data Paradise Co'!K7*3.78)</f>
        <v>1.161216E-2</v>
      </c>
      <c r="L7" s="273">
        <f>IF('Nutrient 13267 Data Paradise Co'!L7="", " ", 'Nutrient 13267 Data Paradise Co'!$D7*'Nutrient 13267 Data Paradise Co'!L7*3.78)</f>
        <v>1.1128319999999998</v>
      </c>
      <c r="M7" s="273" t="str">
        <f>IF('Nutrient 13267 Data Paradise Co'!M7="", " ", 'Nutrient 13267 Data Paradise Co'!$D7*'Nutrient 13267 Data Paradise Co'!M7*3.78)</f>
        <v xml:space="preserve"> </v>
      </c>
      <c r="N7" s="273">
        <f>IF('Nutrient 13267 Data Paradise Co'!N7="", " ", 'Nutrient 13267 Data Paradise Co'!$D7*'Nutrient 13267 Data Paradise Co'!N7*3.78)</f>
        <v>0.17902080000000001</v>
      </c>
      <c r="O7" s="273">
        <f>IF('Nutrient 13267 Data Paradise Co'!O7="", " ", 'Nutrient 13267 Data Paradise Co'!$D7*'Nutrient 13267 Data Paradise Co'!O7*3.78)</f>
        <v>0.1838592</v>
      </c>
      <c r="P7" s="273">
        <f>IF('Nutrient 13267 Data Paradise Co'!P7="", " ", 'Nutrient 13267 Data Paradise Co'!$E7*'Nutrient 13267 Data Paradise Co'!P7*3.78)</f>
        <v>0.23519159999999997</v>
      </c>
      <c r="Q7" s="290">
        <f>IF('Nutrient 13267 Data Paradise Co'!U7="", " ", 'Nutrient 13267 Data Paradise Co'!$D7*'Nutrient 13267 Data Paradise Co'!U7*3.78)</f>
        <v>0.19353599999999999</v>
      </c>
    </row>
    <row r="8" spans="1:17">
      <c r="A8" s="289" t="str">
        <f>'Nutrient 13267 Data Paradise Co'!A8</f>
        <v>Q3 2012</v>
      </c>
      <c r="B8" s="88">
        <f>'Nutrient 13267 Data Paradise Co'!B8</f>
        <v>41141</v>
      </c>
      <c r="C8" s="123" t="str">
        <f>'Nutrient 13267 Data Paradise Co'!C8</f>
        <v>N</v>
      </c>
      <c r="D8" s="238">
        <f>'Nutrient 13267 Data Paradise Co'!D8</f>
        <v>1.2699999999999999E-2</v>
      </c>
      <c r="E8" s="238">
        <f>'Nutrient 13267 Data Paradise Co'!E8</f>
        <v>1.83E-2</v>
      </c>
      <c r="F8" s="273">
        <f>IF(OR('Nutrient 13267 Data Paradise Co'!F8=0,'Nutrient 13267 Data Paradise Co'!F8=""), " ", 'Nutrient 13267 Data Paradise Co'!$D8*'Nutrient 13267 Data Paradise Co'!F8*3.78)</f>
        <v>2.1706873020000002</v>
      </c>
      <c r="G8" s="273">
        <f>IF(OR('Nutrient 13267 Data Paradise Co'!G8=0,'Nutrient 13267 Data Paradise Co'!G8=""), " ", 'Nutrient 13267 Data Paradise Co'!$D8*'Nutrient 13267 Data Paradise Co'!G8*3.78)</f>
        <v>2.031469902</v>
      </c>
      <c r="H8" s="273">
        <f>IF('Nutrient 13267 Data Paradise Co'!H8="", " ", 'Nutrient 13267 Data Paradise Co'!$D8*'Nutrient 13267 Data Paradise Co'!H8*3.78)</f>
        <v>0.20162519999999998</v>
      </c>
      <c r="I8" s="273">
        <f>IF('Nutrient 13267 Data Paradise Co'!I8="", " ", 'Nutrient 13267 Data Paradise Co'!$D8*'Nutrient 13267 Data Paradise Co'!I8*3.78)</f>
        <v>6.2407799999999999E-2</v>
      </c>
      <c r="J8" s="273">
        <f>IF('Nutrient 13267 Data Paradise Co'!J8="", " ", 'Nutrient 13267 Data Paradise Co'!$D8*'Nutrient 13267 Data Paradise Co'!J8*3.78)</f>
        <v>1.9682459999999997</v>
      </c>
      <c r="K8" s="273">
        <f>IF('Nutrient 13267 Data Paradise Co'!K8="", " ", 'Nutrient 13267 Data Paradise Co'!$D8*'Nutrient 13267 Data Paradise Co'!K8*3.78)</f>
        <v>8.1610199999999997E-4</v>
      </c>
      <c r="L8" s="273">
        <f>IF('Nutrient 13267 Data Paradise Co'!L8="", " ", 'Nutrient 13267 Data Paradise Co'!$D8*'Nutrient 13267 Data Paradise Co'!L8*3.78)</f>
        <v>2.8323539999999998E-2</v>
      </c>
      <c r="M8" s="273" t="str">
        <f>IF('Nutrient 13267 Data Paradise Co'!M8="", " ", 'Nutrient 13267 Data Paradise Co'!$D8*'Nutrient 13267 Data Paradise Co'!M8*3.78)</f>
        <v xml:space="preserve"> </v>
      </c>
      <c r="N8" s="273">
        <f>IF('Nutrient 13267 Data Paradise Co'!N8="", " ", 'Nutrient 13267 Data Paradise Co'!$D8*'Nutrient 13267 Data Paradise Co'!N8*3.78)</f>
        <v>0.29763719999999999</v>
      </c>
      <c r="O8" s="273">
        <f>IF('Nutrient 13267 Data Paradise Co'!O8="", " ", 'Nutrient 13267 Data Paradise Co'!$D8*'Nutrient 13267 Data Paradise Co'!O8*3.78)</f>
        <v>0.29283659999999995</v>
      </c>
      <c r="P8" s="273">
        <f>IF('Nutrient 13267 Data Paradise Co'!P8="", " ", 'Nutrient 13267 Data Paradise Co'!$E8*'Nutrient 13267 Data Paradise Co'!P8*3.78)</f>
        <v>0.38045699999999999</v>
      </c>
      <c r="Q8" s="290">
        <f>IF('Nutrient 13267 Data Paradise Co'!U8="", " ", 'Nutrient 13267 Data Paradise Co'!$D8*'Nutrient 13267 Data Paradise Co'!U8*3.78)</f>
        <v>0.48005999999999999</v>
      </c>
    </row>
    <row r="9" spans="1:17">
      <c r="A9" s="289" t="str">
        <f>'Nutrient 13267 Data Paradise Co'!A9</f>
        <v>Q3 2012</v>
      </c>
      <c r="B9" s="88">
        <f>'Nutrient 13267 Data Paradise Co'!B9</f>
        <v>41157</v>
      </c>
      <c r="C9" s="123" t="str">
        <f>'Nutrient 13267 Data Paradise Co'!C9</f>
        <v>N</v>
      </c>
      <c r="D9" s="238">
        <f>'Nutrient 13267 Data Paradise Co'!D9</f>
        <v>1.2999999999999999E-2</v>
      </c>
      <c r="E9" s="238">
        <f>'Nutrient 13267 Data Paradise Co'!E9</f>
        <v>1.72E-2</v>
      </c>
      <c r="F9" s="273">
        <f>IF(OR('Nutrient 13267 Data Paradise Co'!F9=0,'Nutrient 13267 Data Paradise Co'!F9=""), " ", 'Nutrient 13267 Data Paradise Co'!$D9*'Nutrient 13267 Data Paradise Co'!F9*3.78)</f>
        <v>2.1931181999999998</v>
      </c>
      <c r="G9" s="273">
        <f>IF(OR('Nutrient 13267 Data Paradise Co'!G9=0,'Nutrient 13267 Data Paradise Co'!G9=""), " ", 'Nutrient 13267 Data Paradise Co'!$D9*'Nutrient 13267 Data Paradise Co'!G9*3.78)</f>
        <v>2.1361157999999998</v>
      </c>
      <c r="H9" s="273">
        <f>IF('Nutrient 13267 Data Paradise Co'!H9="", " ", 'Nutrient 13267 Data Paradise Co'!$D9*'Nutrient 13267 Data Paradise Co'!H9*3.78)</f>
        <v>0.10319399999999999</v>
      </c>
      <c r="I9" s="273">
        <f>IF('Nutrient 13267 Data Paradise Co'!I9="", " ", 'Nutrient 13267 Data Paradise Co'!$D9*'Nutrient 13267 Data Paradise Co'!I9*3.78)</f>
        <v>4.6191599999999992E-2</v>
      </c>
      <c r="J9" s="273">
        <f>IF('Nutrient 13267 Data Paradise Co'!J9="", " ", 'Nutrient 13267 Data Paradise Co'!$D9*'Nutrient 13267 Data Paradise Co'!J9*3.78)</f>
        <v>2.0638799999999997</v>
      </c>
      <c r="K9" s="273">
        <f>IF('Nutrient 13267 Data Paradise Co'!K9="", " ", 'Nutrient 13267 Data Paradise Co'!$D9*'Nutrient 13267 Data Paradise Co'!K9*3.78)</f>
        <v>2.60442E-2</v>
      </c>
      <c r="L9" s="273">
        <f>IF('Nutrient 13267 Data Paradise Co'!L9="", " ", 'Nutrient 13267 Data Paradise Co'!$D9*'Nutrient 13267 Data Paradise Co'!L9*3.78)</f>
        <v>1.7198999999999996E-2</v>
      </c>
      <c r="M9" s="273" t="str">
        <f>IF('Nutrient 13267 Data Paradise Co'!M9="", " ", 'Nutrient 13267 Data Paradise Co'!$D9*'Nutrient 13267 Data Paradise Co'!M9*3.78)</f>
        <v xml:space="preserve"> </v>
      </c>
      <c r="N9" s="273">
        <f>IF('Nutrient 13267 Data Paradise Co'!N9="", " ", 'Nutrient 13267 Data Paradise Co'!$D9*'Nutrient 13267 Data Paradise Co'!N9*3.78)</f>
        <v>0.32432399999999995</v>
      </c>
      <c r="O9" s="273">
        <f>IF('Nutrient 13267 Data Paradise Co'!O9="", " ", 'Nutrient 13267 Data Paradise Co'!$D9*'Nutrient 13267 Data Paradise Co'!O9*3.78)</f>
        <v>0.31940999999999997</v>
      </c>
      <c r="P9" s="273">
        <f>IF('Nutrient 13267 Data Paradise Co'!P9="", " ", 'Nutrient 13267 Data Paradise Co'!$E9*'Nutrient 13267 Data Paradise Co'!P9*3.78)</f>
        <v>0.37709280000000001</v>
      </c>
      <c r="Q9" s="290">
        <f>IF('Nutrient 13267 Data Paradise Co'!U9="", " ", 'Nutrient 13267 Data Paradise Co'!$D9*'Nutrient 13267 Data Paradise Co'!U9*3.78)</f>
        <v>0.14742</v>
      </c>
    </row>
    <row r="10" spans="1:17" ht="15" customHeight="1">
      <c r="A10" s="289" t="str">
        <f>'Nutrient 13267 Data Paradise Co'!A10</f>
        <v>Q4 2012</v>
      </c>
      <c r="B10" s="88">
        <f>'Nutrient 13267 Data Paradise Co'!B10</f>
        <v>41191</v>
      </c>
      <c r="C10" s="123" t="str">
        <f>'Nutrient 13267 Data Paradise Co'!C10</f>
        <v>N</v>
      </c>
      <c r="D10" s="238">
        <f>'Nutrient 13267 Data Paradise Co'!D10</f>
        <v>1.44E-2</v>
      </c>
      <c r="E10" s="238">
        <f>'Nutrient 13267 Data Paradise Co'!E10</f>
        <v>1.8100000000000002E-2</v>
      </c>
      <c r="F10" s="273">
        <f>IF(OR('Nutrient 13267 Data Paradise Co'!F10=0,'Nutrient 13267 Data Paradise Co'!F10=""), " ", 'Nutrient 13267 Data Paradise Co'!$D10*'Nutrient 13267 Data Paradise Co'!F10*3.78)</f>
        <v>2.1821244479999997</v>
      </c>
      <c r="G10" s="273">
        <f>IF(OR('Nutrient 13267 Data Paradise Co'!G10=0,'Nutrient 13267 Data Paradise Co'!G10=""), " ", 'Nutrient 13267 Data Paradise Co'!$D10*'Nutrient 13267 Data Paradise Co'!G10*3.78)</f>
        <v>2.1948071040000001</v>
      </c>
      <c r="H10" s="273">
        <f>IF('Nutrient 13267 Data Paradise Co'!H10="", " ", 'Nutrient 13267 Data Paradise Co'!$D10*'Nutrient 13267 Data Paradise Co'!H10*3.78)</f>
        <v>4.1912640000000001E-3</v>
      </c>
      <c r="I10" s="273">
        <f>IF('Nutrient 13267 Data Paradise Co'!I10="", " ", 'Nutrient 13267 Data Paradise Co'!$D10*'Nutrient 13267 Data Paradise Co'!I10*3.78)</f>
        <v>1.6873920000000001E-2</v>
      </c>
      <c r="J10" s="273">
        <f>IF('Nutrient 13267 Data Paradise Co'!J10="", " ", 'Nutrient 13267 Data Paradise Co'!$D10*'Nutrient 13267 Data Paradise Co'!J10*3.78)</f>
        <v>2.1772799999999997</v>
      </c>
      <c r="K10" s="273">
        <f>IF('Nutrient 13267 Data Paradise Co'!K10="", " ", 'Nutrient 13267 Data Paradise Co'!$D10*'Nutrient 13267 Data Paradise Co'!K10*3.78)</f>
        <v>6.5318400000000001E-4</v>
      </c>
      <c r="L10" s="273">
        <f>IF('Nutrient 13267 Data Paradise Co'!L10="", " ", 'Nutrient 13267 Data Paradise Co'!$D10*'Nutrient 13267 Data Paradise Co'!L10*3.78)</f>
        <v>7.0761599999999997E-3</v>
      </c>
      <c r="M10" s="273" t="str">
        <f>IF('Nutrient 13267 Data Paradise Co'!M10="", " ", 'Nutrient 13267 Data Paradise Co'!$D10*'Nutrient 13267 Data Paradise Co'!M10*3.78)</f>
        <v xml:space="preserve"> </v>
      </c>
      <c r="N10" s="273">
        <f>IF('Nutrient 13267 Data Paradise Co'!N10="", " ", 'Nutrient 13267 Data Paradise Co'!$D10*'Nutrient 13267 Data Paradise Co'!N10*3.78)</f>
        <v>0.32659199999999999</v>
      </c>
      <c r="O10" s="273">
        <f>IF('Nutrient 13267 Data Paradise Co'!O10="", " ", 'Nutrient 13267 Data Paradise Co'!$D10*'Nutrient 13267 Data Paradise Co'!O10*3.78)</f>
        <v>0.33203519999999992</v>
      </c>
      <c r="P10" s="273">
        <f>IF('Nutrient 13267 Data Paradise Co'!P10="", " ", 'Nutrient 13267 Data Paradise Co'!$E10*'Nutrient 13267 Data Paradise Co'!P10*3.78)</f>
        <v>0.40366620000000003</v>
      </c>
      <c r="Q10" s="290">
        <f>IF('Nutrient 13267 Data Paradise Co'!U10="", " ", 'Nutrient 13267 Data Paradise Co'!$D10*'Nutrient 13267 Data Paradise Co'!U10*3.78)</f>
        <v>0.48988799999999993</v>
      </c>
    </row>
    <row r="11" spans="1:17">
      <c r="A11" s="289" t="str">
        <f>'Nutrient 13267 Data Paradise Co'!A11</f>
        <v>Q4 2012</v>
      </c>
      <c r="B11" s="88">
        <f>'Nutrient 13267 Data Paradise Co'!B11</f>
        <v>41233</v>
      </c>
      <c r="C11" s="123" t="str">
        <f>'Nutrient 13267 Data Paradise Co'!C11</f>
        <v>N</v>
      </c>
      <c r="D11" s="238">
        <f>'Nutrient 13267 Data Paradise Co'!D11</f>
        <v>1.5599999999999999E-2</v>
      </c>
      <c r="E11" s="238">
        <f>'Nutrient 13267 Data Paradise Co'!E11</f>
        <v>2.4799999999999999E-2</v>
      </c>
      <c r="F11" s="273">
        <f>IF(OR('Nutrient 13267 Data Paradise Co'!F11=0,'Nutrient 13267 Data Paradise Co'!F11=""), " ", 'Nutrient 13267 Data Paradise Co'!$D11*'Nutrient 13267 Data Paradise Co'!F11*3.78)</f>
        <v>1.426553856</v>
      </c>
      <c r="G11" s="273">
        <f>IF(OR('Nutrient 13267 Data Paradise Co'!G11=0,'Nutrient 13267 Data Paradise Co'!G11=""), " ", 'Nutrient 13267 Data Paradise Co'!$D11*'Nutrient 13267 Data Paradise Co'!G11*3.78)</f>
        <v>1.3675858559999998</v>
      </c>
      <c r="H11" s="273">
        <f>IF('Nutrient 13267 Data Paradise Co'!H11="", " ", 'Nutrient 13267 Data Paradise Co'!$D11*'Nutrient 13267 Data Paradise Co'!H11*3.78)</f>
        <v>1.4152319999999998</v>
      </c>
      <c r="I11" s="273">
        <f>IF('Nutrient 13267 Data Paradise Co'!I11="", " ", 'Nutrient 13267 Data Paradise Co'!$D11*'Nutrient 13267 Data Paradise Co'!I11*3.78)</f>
        <v>1.3562639999999999</v>
      </c>
      <c r="J11" s="273">
        <f>IF('Nutrient 13267 Data Paradise Co'!J11="", " ", 'Nutrient 13267 Data Paradise Co'!$D11*'Nutrient 13267 Data Paradise Co'!J11*3.78)</f>
        <v>7.0761599999999989E-3</v>
      </c>
      <c r="K11" s="273">
        <f>IF('Nutrient 13267 Data Paradise Co'!K11="", " ", 'Nutrient 13267 Data Paradise Co'!$D11*'Nutrient 13267 Data Paradise Co'!K11*3.78)</f>
        <v>4.2456959999999985E-3</v>
      </c>
      <c r="L11" s="273">
        <f>IF('Nutrient 13267 Data Paradise Co'!L11="", " ", 'Nutrient 13267 Data Paradise Co'!$D11*'Nutrient 13267 Data Paradise Co'!L11*3.78)</f>
        <v>1.2383279999999999</v>
      </c>
      <c r="M11" s="273" t="str">
        <f>IF('Nutrient 13267 Data Paradise Co'!M11="", " ", 'Nutrient 13267 Data Paradise Co'!$D11*'Nutrient 13267 Data Paradise Co'!M11*3.78)</f>
        <v xml:space="preserve"> </v>
      </c>
      <c r="N11" s="273">
        <f>IF('Nutrient 13267 Data Paradise Co'!N11="", " ", 'Nutrient 13267 Data Paradise Co'!$D11*'Nutrient 13267 Data Paradise Co'!N11*3.78)</f>
        <v>0.19459439999999997</v>
      </c>
      <c r="O11" s="273">
        <f>IF('Nutrient 13267 Data Paradise Co'!O11="", " ", 'Nutrient 13267 Data Paradise Co'!$D11*'Nutrient 13267 Data Paradise Co'!O11*3.78)</f>
        <v>0.19459439999999997</v>
      </c>
      <c r="P11" s="273">
        <f>IF('Nutrient 13267 Data Paradise Co'!P11="", " ", 'Nutrient 13267 Data Paradise Co'!$E11*'Nutrient 13267 Data Paradise Co'!P11*3.78)</f>
        <v>0.24373439999999996</v>
      </c>
      <c r="Q11" s="290">
        <f>IF('Nutrient 13267 Data Paradise Co'!U11="", " ", 'Nutrient 13267 Data Paradise Co'!$D11*'Nutrient 13267 Data Paradise Co'!U11*3.78)</f>
        <v>0.17690399999999998</v>
      </c>
    </row>
    <row r="12" spans="1:17" s="17" customFormat="1">
      <c r="A12" s="289" t="str">
        <f>'Nutrient 13267 Data Paradise Co'!A12</f>
        <v>Q4 2012</v>
      </c>
      <c r="B12" s="88">
        <f>'Nutrient 13267 Data Paradise Co'!B12</f>
        <v>41261</v>
      </c>
      <c r="C12" s="123" t="str">
        <f>'Nutrient 13267 Data Paradise Co'!C12</f>
        <v>Y</v>
      </c>
      <c r="D12" s="238">
        <f>'Nutrient 13267 Data Paradise Co'!D12</f>
        <v>1.9900000000000001E-2</v>
      </c>
      <c r="E12" s="238">
        <f>'Nutrient 13267 Data Paradise Co'!E12</f>
        <v>4.4900000000000002E-2</v>
      </c>
      <c r="F12" s="273">
        <f>IF(OR('Nutrient 13267 Data Paradise Co'!F12=0,'Nutrient 13267 Data Paradise Co'!F12=""), " ", 'Nutrient 13267 Data Paradise Co'!$D12*'Nutrient 13267 Data Paradise Co'!F12*3.78)</f>
        <v>3.2349221099999999</v>
      </c>
      <c r="G12" s="273">
        <f>IF(OR('Nutrient 13267 Data Paradise Co'!G12=0,'Nutrient 13267 Data Paradise Co'!G12=""), " ", 'Nutrient 13267 Data Paradise Co'!$D12*'Nutrient 13267 Data Paradise Co'!G12*3.78)</f>
        <v>3.1935500100000005</v>
      </c>
      <c r="H12" s="273">
        <f>IF('Nutrient 13267 Data Paradise Co'!H12="", " ", 'Nutrient 13267 Data Paradise Co'!$D12*'Nutrient 13267 Data Paradise Co'!H12*3.78)</f>
        <v>7.5221999999999997E-2</v>
      </c>
      <c r="I12" s="273">
        <f>IF('Nutrient 13267 Data Paradise Co'!I12="", " ", 'Nutrient 13267 Data Paradise Co'!$D12*'Nutrient 13267 Data Paradise Co'!I12*3.78)</f>
        <v>3.3849900000000002E-2</v>
      </c>
      <c r="J12" s="273">
        <f>IF('Nutrient 13267 Data Paradise Co'!J12="", " ", 'Nutrient 13267 Data Paradise Co'!$D12*'Nutrient 13267 Data Paradise Co'!J12*3.78)</f>
        <v>3.1593240000000002</v>
      </c>
      <c r="K12" s="273">
        <f>IF('Nutrient 13267 Data Paradise Co'!K12="", " ", 'Nutrient 13267 Data Paradise Co'!$D12*'Nutrient 13267 Data Paradise Co'!K12*3.78)</f>
        <v>3.7611000000000003E-4</v>
      </c>
      <c r="L12" s="273">
        <f>IF('Nutrient 13267 Data Paradise Co'!L12="", " ", 'Nutrient 13267 Data Paradise Co'!$D12*'Nutrient 13267 Data Paradise Co'!L12*3.78)</f>
        <v>2.1814379999999998E-2</v>
      </c>
      <c r="M12" s="273" t="str">
        <f>IF('Nutrient 13267 Data Paradise Co'!M12="", " ", 'Nutrient 13267 Data Paradise Co'!$D12*'Nutrient 13267 Data Paradise Co'!M12*3.78)</f>
        <v xml:space="preserve"> </v>
      </c>
      <c r="N12" s="273">
        <f>IF('Nutrient 13267 Data Paradise Co'!N12="", " ", 'Nutrient 13267 Data Paradise Co'!$D12*'Nutrient 13267 Data Paradise Co'!N12*3.78)</f>
        <v>0.26327699999999998</v>
      </c>
      <c r="O12" s="273">
        <f>IF('Nutrient 13267 Data Paradise Co'!O12="", " ", 'Nutrient 13267 Data Paradise Co'!$D12*'Nutrient 13267 Data Paradise Co'!O12*3.78)</f>
        <v>0.39115440000000001</v>
      </c>
      <c r="P12" s="273">
        <f>IF('Nutrient 13267 Data Paradise Co'!P12="", " ", 'Nutrient 13267 Data Paradise Co'!$E12*'Nutrient 13267 Data Paradise Co'!P12*3.78)</f>
        <v>0.5261382</v>
      </c>
      <c r="Q12" s="290">
        <f>IF('Nutrient 13267 Data Paradise Co'!U12="", " ", 'Nutrient 13267 Data Paradise Co'!$D12*'Nutrient 13267 Data Paradise Co'!U12*3.78)</f>
        <v>0.75222</v>
      </c>
    </row>
    <row r="13" spans="1:17">
      <c r="A13" s="289" t="str">
        <f>'Nutrient 13267 Data Paradise Co'!A13</f>
        <v>Q1 2013</v>
      </c>
      <c r="B13" s="88">
        <f>'Nutrient 13267 Data Paradise Co'!B13</f>
        <v>41297</v>
      </c>
      <c r="C13" s="123" t="str">
        <f>'Nutrient 13267 Data Paradise Co'!C13</f>
        <v>N</v>
      </c>
      <c r="D13" s="238">
        <f>'Nutrient 13267 Data Paradise Co'!D13</f>
        <v>1.38E-2</v>
      </c>
      <c r="E13" s="238">
        <f>'Nutrient 13267 Data Paradise Co'!E13</f>
        <v>2.2700000000000001E-2</v>
      </c>
      <c r="F13" s="273">
        <f>IF(OR('Nutrient 13267 Data Paradise Co'!F13=0,'Nutrient 13267 Data Paradise Co'!F13=""), " ", 'Nutrient 13267 Data Paradise Co'!$D13*'Nutrient 13267 Data Paradise Co'!F13*3.78)</f>
        <v>1.1757765599999999</v>
      </c>
      <c r="G13" s="273">
        <f>IF(OR('Nutrient 13267 Data Paradise Co'!G13=0,'Nutrient 13267 Data Paradise Co'!G13=""), " ", 'Nutrient 13267 Data Paradise Co'!$D13*'Nutrient 13267 Data Paradise Co'!G13*3.78)</f>
        <v>1.2279405599999997</v>
      </c>
      <c r="H13" s="273">
        <f>IF('Nutrient 13267 Data Paradise Co'!H13="", " ", 'Nutrient 13267 Data Paradise Co'!$D13*'Nutrient 13267 Data Paradise Co'!H13*3.78)</f>
        <v>1.147608</v>
      </c>
      <c r="I13" s="273">
        <f>IF('Nutrient 13267 Data Paradise Co'!I13="", " ", 'Nutrient 13267 Data Paradise Co'!$D13*'Nutrient 13267 Data Paradise Co'!I13*3.78)</f>
        <v>1.1997720000000001</v>
      </c>
      <c r="J13" s="273">
        <f>IF('Nutrient 13267 Data Paradise Co'!J13="", " ", 'Nutrient 13267 Data Paradise Co'!$D13*'Nutrient 13267 Data Paradise Co'!J13*3.78)</f>
        <v>1.0954439999999999E-2</v>
      </c>
      <c r="K13" s="273">
        <f>IF('Nutrient 13267 Data Paradise Co'!K13="", " ", 'Nutrient 13267 Data Paradise Co'!$D13*'Nutrient 13267 Data Paradise Co'!K13*3.78)</f>
        <v>1.7214119999999999E-2</v>
      </c>
      <c r="L13" s="273">
        <f>IF('Nutrient 13267 Data Paradise Co'!L13="", " ", 'Nutrient 13267 Data Paradise Co'!$D13*'Nutrient 13267 Data Paradise Co'!L13*3.78)</f>
        <v>1.0954439999999999</v>
      </c>
      <c r="M13" s="273" t="str">
        <f>IF('Nutrient 13267 Data Paradise Co'!M13="", " ", 'Nutrient 13267 Data Paradise Co'!$D13*'Nutrient 13267 Data Paradise Co'!M13*3.78)</f>
        <v xml:space="preserve"> </v>
      </c>
      <c r="N13" s="273">
        <f>IF('Nutrient 13267 Data Paradise Co'!N13="", " ", 'Nutrient 13267 Data Paradise Co'!$D13*'Nutrient 13267 Data Paradise Co'!N13*3.78)</f>
        <v>0.13041</v>
      </c>
      <c r="O13" s="273">
        <f>IF('Nutrient 13267 Data Paradise Co'!O13="", " ", 'Nutrient 13267 Data Paradise Co'!$D13*'Nutrient 13267 Data Paradise Co'!O13*3.78)</f>
        <v>0.13041</v>
      </c>
      <c r="P13" s="273">
        <f>IF('Nutrient 13267 Data Paradise Co'!P13="", " ", 'Nutrient 13267 Data Paradise Co'!$E13*'Nutrient 13267 Data Paradise Co'!P13*3.78)</f>
        <v>0.1973538</v>
      </c>
      <c r="Q13" s="290">
        <f>IF('Nutrient 13267 Data Paradise Co'!U13="", " ", 'Nutrient 13267 Data Paradise Co'!$D13*'Nutrient 13267 Data Paradise Co'!U13*3.78)</f>
        <v>0.31298399999999998</v>
      </c>
    </row>
    <row r="14" spans="1:17">
      <c r="A14" s="289" t="str">
        <f>'Nutrient 13267 Data Paradise Co'!A14</f>
        <v>Q1 2013</v>
      </c>
      <c r="B14" s="88">
        <f>'Nutrient 13267 Data Paradise Co'!B14</f>
        <v>41317</v>
      </c>
      <c r="C14" s="123" t="str">
        <f>'Nutrient 13267 Data Paradise Co'!C14</f>
        <v>N</v>
      </c>
      <c r="D14" s="238">
        <f>'Nutrient 13267 Data Paradise Co'!D14</f>
        <v>1.29E-2</v>
      </c>
      <c r="E14" s="238">
        <f>'Nutrient 13267 Data Paradise Co'!E14</f>
        <v>1.7100000000000001E-2</v>
      </c>
      <c r="F14" s="273">
        <f>IF(OR('Nutrient 13267 Data Paradise Co'!F14=0,'Nutrient 13267 Data Paradise Co'!F14=""), " ", 'Nutrient 13267 Data Paradise Co'!$D14*'Nutrient 13267 Data Paradise Co'!F14*3.78)</f>
        <v>1.7998054199999998</v>
      </c>
      <c r="G14" s="273">
        <f>IF(OR('Nutrient 13267 Data Paradise Co'!G14=0,'Nutrient 13267 Data Paradise Co'!G14=""), " ", 'Nutrient 13267 Data Paradise Co'!$D14*'Nutrient 13267 Data Paradise Co'!G14*3.78)</f>
        <v>1.7510434199999998</v>
      </c>
      <c r="H14" s="273">
        <f>IF('Nutrient 13267 Data Paradise Co'!H14="", " ", 'Nutrient 13267 Data Paradise Co'!$D14*'Nutrient 13267 Data Paradise Co'!H14*3.78)</f>
        <v>1.609146</v>
      </c>
      <c r="I14" s="273">
        <f>IF('Nutrient 13267 Data Paradise Co'!I14="", " ", 'Nutrient 13267 Data Paradise Co'!$D14*'Nutrient 13267 Data Paradise Co'!I14*3.78)</f>
        <v>1.560384</v>
      </c>
      <c r="J14" s="273">
        <f>IF('Nutrient 13267 Data Paradise Co'!J14="", " ", 'Nutrient 13267 Data Paradise Co'!$D14*'Nutrient 13267 Data Paradise Co'!J14*3.78)</f>
        <v>5.3638199999999992E-3</v>
      </c>
      <c r="K14" s="273">
        <f>IF('Nutrient 13267 Data Paradise Co'!K14="", " ", 'Nutrient 13267 Data Paradise Co'!$D14*'Nutrient 13267 Data Paradise Co'!K14*3.78)</f>
        <v>0.1852956</v>
      </c>
      <c r="L14" s="273">
        <f>IF('Nutrient 13267 Data Paradise Co'!L14="", " ", 'Nutrient 13267 Data Paradise Co'!$D14*'Nutrient 13267 Data Paradise Co'!L14*3.78)</f>
        <v>1.5116219999999998</v>
      </c>
      <c r="M14" s="273" t="str">
        <f>IF('Nutrient 13267 Data Paradise Co'!M14="", " ", 'Nutrient 13267 Data Paradise Co'!$D14*'Nutrient 13267 Data Paradise Co'!M14*3.78)</f>
        <v xml:space="preserve"> </v>
      </c>
      <c r="N14" s="273">
        <f>IF('Nutrient 13267 Data Paradise Co'!N14="", " ", 'Nutrient 13267 Data Paradise Co'!$D14*'Nutrient 13267 Data Paradise Co'!N14*3.78)</f>
        <v>0.19992419999999997</v>
      </c>
      <c r="O14" s="273">
        <f>IF('Nutrient 13267 Data Paradise Co'!O14="", " ", 'Nutrient 13267 Data Paradise Co'!$D14*'Nutrient 13267 Data Paradise Co'!O14*3.78)</f>
        <v>0.21455280000000002</v>
      </c>
      <c r="P14" s="273">
        <f>IF('Nutrient 13267 Data Paradise Co'!P14="", " ", 'Nutrient 13267 Data Paradise Co'!$E14*'Nutrient 13267 Data Paradise Co'!P14*3.78)</f>
        <v>0.22623299999999999</v>
      </c>
      <c r="Q14" s="290">
        <f>IF('Nutrient 13267 Data Paradise Co'!U14="", " ", 'Nutrient 13267 Data Paradise Co'!$D14*'Nutrient 13267 Data Paradise Co'!U14*3.78)</f>
        <v>0.292572</v>
      </c>
    </row>
    <row r="15" spans="1:17" ht="15" customHeight="1">
      <c r="A15" s="289" t="str">
        <f>'Nutrient 13267 Data Paradise Co'!A15</f>
        <v>Q1 2013</v>
      </c>
      <c r="B15" s="88">
        <f>'Nutrient 13267 Data Paradise Co'!B15</f>
        <v>41353</v>
      </c>
      <c r="C15" s="123" t="str">
        <f>'Nutrient 13267 Data Paradise Co'!C15</f>
        <v>N</v>
      </c>
      <c r="D15" s="238">
        <f>'Nutrient 13267 Data Paradise Co'!D15</f>
        <v>1.32E-2</v>
      </c>
      <c r="E15" s="238">
        <f>'Nutrient 13267 Data Paradise Co'!E15</f>
        <v>1.78E-2</v>
      </c>
      <c r="F15" s="273">
        <f>IF(OR('Nutrient 13267 Data Paradise Co'!F15=0,'Nutrient 13267 Data Paradise Co'!F15=""), " ", 'Nutrient 13267 Data Paradise Co'!$D15*'Nutrient 13267 Data Paradise Co'!F15*3.78)</f>
        <v>2.66344848</v>
      </c>
      <c r="G15" s="273">
        <f>IF(OR('Nutrient 13267 Data Paradise Co'!G15=0,'Nutrient 13267 Data Paradise Co'!G15=""), " ", 'Nutrient 13267 Data Paradise Co'!$D15*'Nutrient 13267 Data Paradise Co'!G15*3.78)</f>
        <v>2.6484796799999994</v>
      </c>
      <c r="H15" s="273">
        <f>IF('Nutrient 13267 Data Paradise Co'!H15="", " ", 'Nutrient 13267 Data Paradise Co'!$D15*'Nutrient 13267 Data Paradise Co'!H15*3.78)</f>
        <v>0.1546776</v>
      </c>
      <c r="I15" s="273">
        <f>IF('Nutrient 13267 Data Paradise Co'!I15="", " ", 'Nutrient 13267 Data Paradise Co'!$D15*'Nutrient 13267 Data Paradise Co'!I15*3.78)</f>
        <v>0.13970879999999999</v>
      </c>
      <c r="J15" s="273">
        <f>IF('Nutrient 13267 Data Paradise Co'!J15="", " ", 'Nutrient 13267 Data Paradise Co'!$D15*'Nutrient 13267 Data Paradise Co'!J15*3.78)</f>
        <v>2.4948000000000001</v>
      </c>
      <c r="K15" s="273">
        <f>IF('Nutrient 13267 Data Paradise Co'!K15="", " ", 'Nutrient 13267 Data Paradise Co'!$D15*'Nutrient 13267 Data Paradise Co'!K15*3.78)</f>
        <v>1.3970880000000001E-2</v>
      </c>
      <c r="L15" s="273">
        <f>IF('Nutrient 13267 Data Paradise Co'!L15="", " ", 'Nutrient 13267 Data Paradise Co'!$D15*'Nutrient 13267 Data Paradise Co'!L15*3.78)</f>
        <v>3.4927199999999999E-2</v>
      </c>
      <c r="M15" s="273" t="str">
        <f>IF('Nutrient 13267 Data Paradise Co'!M15="", " ", 'Nutrient 13267 Data Paradise Co'!$D15*'Nutrient 13267 Data Paradise Co'!M15*3.78)</f>
        <v xml:space="preserve"> </v>
      </c>
      <c r="N15" s="273">
        <f>IF('Nutrient 13267 Data Paradise Co'!N15="", " ", 'Nutrient 13267 Data Paradise Co'!$D15*'Nutrient 13267 Data Paradise Co'!N15*3.78)</f>
        <v>0.3093552</v>
      </c>
      <c r="O15" s="273">
        <f>IF('Nutrient 13267 Data Paradise Co'!O15="", " ", 'Nutrient 13267 Data Paradise Co'!$D15*'Nutrient 13267 Data Paradise Co'!O15*3.78)</f>
        <v>0.33929279999999995</v>
      </c>
      <c r="P15" s="273">
        <f>IF('Nutrient 13267 Data Paradise Co'!P15="", " ", 'Nutrient 13267 Data Paradise Co'!$E15*'Nutrient 13267 Data Paradise Co'!P15*3.78)</f>
        <v>0.15475319999999998</v>
      </c>
      <c r="Q15" s="290">
        <f>IF('Nutrient 13267 Data Paradise Co'!U15="", " ", 'Nutrient 13267 Data Paradise Co'!$D15*'Nutrient 13267 Data Paradise Co'!U15*3.78)</f>
        <v>0.59875199999999995</v>
      </c>
    </row>
    <row r="16" spans="1:17">
      <c r="A16" s="289" t="str">
        <f>'Nutrient 13267 Data Paradise Co'!A16</f>
        <v>Q2 2013</v>
      </c>
      <c r="B16" s="88">
        <f>'Nutrient 13267 Data Paradise Co'!B16</f>
        <v>41380</v>
      </c>
      <c r="C16" s="123" t="str">
        <f>'Nutrient 13267 Data Paradise Co'!C16</f>
        <v>N</v>
      </c>
      <c r="D16" s="238">
        <f>'Nutrient 13267 Data Paradise Co'!D16</f>
        <v>1.2999999999999999E-2</v>
      </c>
      <c r="E16" s="238">
        <f>'Nutrient 13267 Data Paradise Co'!E16</f>
        <v>2.1999999999999999E-2</v>
      </c>
      <c r="F16" s="273">
        <f>IF(OR('Nutrient 13267 Data Paradise Co'!F16=0,'Nutrient 13267 Data Paradise Co'!F16=""), " ", 'Nutrient 13267 Data Paradise Co'!$D16*'Nutrient 13267 Data Paradise Co'!F16*3.78)</f>
        <v>1.6764110999999999</v>
      </c>
      <c r="G16" s="273">
        <f>IF(OR('Nutrient 13267 Data Paradise Co'!G16=0,'Nutrient 13267 Data Paradise Co'!G16=""), " ", 'Nutrient 13267 Data Paradise Co'!$D16*'Nutrient 13267 Data Paradise Co'!G16*3.78)</f>
        <v>1.6755265799999999</v>
      </c>
      <c r="H16" s="273">
        <f>IF('Nutrient 13267 Data Paradise Co'!H16="", " ", 'Nutrient 13267 Data Paradise Co'!$D16*'Nutrient 13267 Data Paradise Co'!H16*3.78)</f>
        <v>4.3243199999999996E-3</v>
      </c>
      <c r="I16" s="273">
        <f>IF('Nutrient 13267 Data Paradise Co'!I16="", " ", 'Nutrient 13267 Data Paradise Co'!$D16*'Nutrient 13267 Data Paradise Co'!I16*3.78)</f>
        <v>3.4397999999999998E-3</v>
      </c>
      <c r="J16" s="273">
        <f>IF('Nutrient 13267 Data Paradise Co'!J16="", " ", 'Nutrient 13267 Data Paradise Co'!$D16*'Nutrient 13267 Data Paradise Co'!J16*3.78)</f>
        <v>1.67076</v>
      </c>
      <c r="K16" s="273">
        <f>IF('Nutrient 13267 Data Paradise Co'!K16="", " ", 'Nutrient 13267 Data Paradise Co'!$D16*'Nutrient 13267 Data Paradise Co'!K16*3.78)</f>
        <v>1.3267799999999998E-3</v>
      </c>
      <c r="L16" s="273">
        <f>IF('Nutrient 13267 Data Paradise Co'!L16="", " ", 'Nutrient 13267 Data Paradise Co'!$D16*'Nutrient 13267 Data Paradise Co'!L16*3.78)</f>
        <v>2.1621599999999998E-2</v>
      </c>
      <c r="M16" s="273" t="str">
        <f>IF('Nutrient 13267 Data Paradise Co'!M16="", " ", 'Nutrient 13267 Data Paradise Co'!$D16*'Nutrient 13267 Data Paradise Co'!M16*3.78)</f>
        <v xml:space="preserve"> </v>
      </c>
      <c r="N16" s="273">
        <f>IF('Nutrient 13267 Data Paradise Co'!N16="", " ", 'Nutrient 13267 Data Paradise Co'!$D16*'Nutrient 13267 Data Paradise Co'!N16*3.78)</f>
        <v>0.33906599999999998</v>
      </c>
      <c r="O16" s="273">
        <f>IF('Nutrient 13267 Data Paradise Co'!O16="", " ", 'Nutrient 13267 Data Paradise Co'!$D16*'Nutrient 13267 Data Paradise Co'!O16*3.78)</f>
        <v>0.27026999999999995</v>
      </c>
      <c r="P16" s="273">
        <f>IF('Nutrient 13267 Data Paradise Co'!P16="", " ", 'Nutrient 13267 Data Paradise Co'!$E16*'Nutrient 13267 Data Paradise Co'!P16*3.78)</f>
        <v>0.54053999999999991</v>
      </c>
      <c r="Q16" s="290">
        <f>IF('Nutrient 13267 Data Paradise Co'!U16="", " ", 'Nutrient 13267 Data Paradise Co'!$D16*'Nutrient 13267 Data Paradise Co'!U16*3.78)</f>
        <v>9.8279999999999992E-2</v>
      </c>
    </row>
    <row r="17" spans="1:17">
      <c r="A17" s="289" t="str">
        <f>'Nutrient 13267 Data Paradise Co'!A17</f>
        <v>Q2 2013</v>
      </c>
      <c r="B17" s="88">
        <f>'Nutrient 13267 Data Paradise Co'!B17</f>
        <v>41408</v>
      </c>
      <c r="C17" s="123" t="str">
        <f>'Nutrient 13267 Data Paradise Co'!C17</f>
        <v>N</v>
      </c>
      <c r="D17" s="238">
        <f>'Nutrient 13267 Data Paradise Co'!D17</f>
        <v>1.4999999999999999E-2</v>
      </c>
      <c r="E17" s="238">
        <f>'Nutrient 13267 Data Paradise Co'!E17</f>
        <v>2.3E-2</v>
      </c>
      <c r="F17" s="273">
        <f>IF(OR('Nutrient 13267 Data Paradise Co'!F17=0,'Nutrient 13267 Data Paradise Co'!F17=""), " ", 'Nutrient 13267 Data Paradise Co'!$D17*'Nutrient 13267 Data Paradise Co'!F17*3.78)</f>
        <v>2.7993923999999999</v>
      </c>
      <c r="G17" s="273">
        <f>IF(OR('Nutrient 13267 Data Paradise Co'!G17=0,'Nutrient 13267 Data Paradise Co'!G17=""), " ", 'Nutrient 13267 Data Paradise Co'!$D17*'Nutrient 13267 Data Paradise Co'!G17*3.78)</f>
        <v>2.7863514</v>
      </c>
      <c r="H17" s="273">
        <f>IF('Nutrient 13267 Data Paradise Co'!H17="", " ", 'Nutrient 13267 Data Paradise Co'!$D17*'Nutrient 13267 Data Paradise Co'!H17*3.78)</f>
        <v>2.0978999999999998E-2</v>
      </c>
      <c r="I17" s="273">
        <f>IF('Nutrient 13267 Data Paradise Co'!I17="", " ", 'Nutrient 13267 Data Paradise Co'!$D17*'Nutrient 13267 Data Paradise Co'!I17*3.78)</f>
        <v>7.9380000000000006E-3</v>
      </c>
      <c r="J17" s="273">
        <f>IF('Nutrient 13267 Data Paradise Co'!J17="", " ", 'Nutrient 13267 Data Paradise Co'!$D17*'Nutrient 13267 Data Paradise Co'!J17*3.78)</f>
        <v>2.7782999999999998</v>
      </c>
      <c r="K17" s="273">
        <f>IF('Nutrient 13267 Data Paradise Co'!K17="", " ", 'Nutrient 13267 Data Paradise Co'!$D17*'Nutrient 13267 Data Paradise Co'!K17*3.78)</f>
        <v>1.1339999999999999E-4</v>
      </c>
      <c r="L17" s="273">
        <f>IF('Nutrient 13267 Data Paradise Co'!L17="", " ", 'Nutrient 13267 Data Paradise Co'!$D17*'Nutrient 13267 Data Paradise Co'!L17*3.78)</f>
        <v>1.9844999999999998E-2</v>
      </c>
      <c r="M17" s="273" t="str">
        <f>IF('Nutrient 13267 Data Paradise Co'!M17="", " ", 'Nutrient 13267 Data Paradise Co'!$D17*'Nutrient 13267 Data Paradise Co'!M17*3.78)</f>
        <v xml:space="preserve"> </v>
      </c>
      <c r="N17" s="273">
        <f>IF('Nutrient 13267 Data Paradise Co'!N17="", " ", 'Nutrient 13267 Data Paradise Co'!$D17*'Nutrient 13267 Data Paradise Co'!N17*3.78)</f>
        <v>0.34586999999999996</v>
      </c>
      <c r="O17" s="273">
        <f>IF('Nutrient 13267 Data Paradise Co'!O17="", " ", 'Nutrient 13267 Data Paradise Co'!$D17*'Nutrient 13267 Data Paradise Co'!O17*3.78)</f>
        <v>0.30051</v>
      </c>
      <c r="P17" s="273">
        <f>IF('Nutrient 13267 Data Paradise Co'!P17="", " ", 'Nutrient 13267 Data Paradise Co'!$E17*'Nutrient 13267 Data Paradise Co'!P17*3.78)</f>
        <v>0.46078199999999997</v>
      </c>
      <c r="Q17" s="290">
        <f>IF('Nutrient 13267 Data Paradise Co'!U17="", " ", 'Nutrient 13267 Data Paradise Co'!$D17*'Nutrient 13267 Data Paradise Co'!U17*3.78)</f>
        <v>0.9071999999999999</v>
      </c>
    </row>
    <row r="18" spans="1:17">
      <c r="A18" s="289" t="str">
        <f>'Nutrient 13267 Data Paradise Co'!A18</f>
        <v>Q2 2013</v>
      </c>
      <c r="B18" s="88">
        <f>'Nutrient 13267 Data Paradise Co'!B18</f>
        <v>41436</v>
      </c>
      <c r="C18" s="123" t="str">
        <f>'Nutrient 13267 Data Paradise Co'!C18</f>
        <v>N</v>
      </c>
      <c r="D18" s="238">
        <f>'Nutrient 13267 Data Paradise Co'!D18</f>
        <v>1.4E-2</v>
      </c>
      <c r="E18" s="238">
        <f>'Nutrient 13267 Data Paradise Co'!E18</f>
        <v>2.1999999999999999E-2</v>
      </c>
      <c r="F18" s="273">
        <f>IF(OR('Nutrient 13267 Data Paradise Co'!F18=0,'Nutrient 13267 Data Paradise Co'!F18=""), " ", 'Nutrient 13267 Data Paradise Co'!$D18*'Nutrient 13267 Data Paradise Co'!F18*3.78)</f>
        <v>2.2702680000000002</v>
      </c>
      <c r="G18" s="273">
        <f>IF(OR('Nutrient 13267 Data Paradise Co'!G18=0,'Nutrient 13267 Data Paradise Co'!G18=""), " ", 'Nutrient 13267 Data Paradise Co'!$D18*'Nutrient 13267 Data Paradise Co'!G18*3.78)</f>
        <v>2.2067640000000002</v>
      </c>
      <c r="H18" s="273">
        <f>IF('Nutrient 13267 Data Paradise Co'!H18="", " ", 'Nutrient 13267 Data Paradise Co'!$D18*'Nutrient 13267 Data Paradise Co'!H18*3.78)</f>
        <v>7.4087999999999987E-2</v>
      </c>
      <c r="I18" s="273">
        <f>IF('Nutrient 13267 Data Paradise Co'!I18="", " ", 'Nutrient 13267 Data Paradise Co'!$D18*'Nutrient 13267 Data Paradise Co'!I18*3.78)</f>
        <v>1.0584000000000001E-2</v>
      </c>
      <c r="J18" s="273">
        <f>IF('Nutrient 13267 Data Paradise Co'!J18="", " ", 'Nutrient 13267 Data Paradise Co'!$D18*'Nutrient 13267 Data Paradise Co'!J18*3.78)</f>
        <v>2.1168</v>
      </c>
      <c r="K18" s="273">
        <f>IF('Nutrient 13267 Data Paradise Co'!K18="", " ", 'Nutrient 13267 Data Paradise Co'!$D18*'Nutrient 13267 Data Paradise Co'!K18*3.78)</f>
        <v>7.9380000000000006E-2</v>
      </c>
      <c r="L18" s="273">
        <f>IF('Nutrient 13267 Data Paradise Co'!L18="", " ", 'Nutrient 13267 Data Paradise Co'!$D18*'Nutrient 13267 Data Paradise Co'!L18*3.78)</f>
        <v>3.7043999999999994E-2</v>
      </c>
      <c r="M18" s="273" t="str">
        <f>IF('Nutrient 13267 Data Paradise Co'!M18="", " ", 'Nutrient 13267 Data Paradise Co'!$D18*'Nutrient 13267 Data Paradise Co'!M18*3.78)</f>
        <v xml:space="preserve"> </v>
      </c>
      <c r="N18" s="273">
        <f>IF('Nutrient 13267 Data Paradise Co'!N18="", " ", 'Nutrient 13267 Data Paradise Co'!$D18*'Nutrient 13267 Data Paradise Co'!N18*3.78)</f>
        <v>0.32281199999999999</v>
      </c>
      <c r="O18" s="273">
        <f>IF('Nutrient 13267 Data Paradise Co'!O18="", " ", 'Nutrient 13267 Data Paradise Co'!$D18*'Nutrient 13267 Data Paradise Co'!O18*3.78)</f>
        <v>0.31222800000000001</v>
      </c>
      <c r="P18" s="273">
        <f>IF('Nutrient 13267 Data Paradise Co'!P18="", " ", 'Nutrient 13267 Data Paradise Co'!$E18*'Nutrient 13267 Data Paradise Co'!P18*3.78)</f>
        <v>0.44074799999999997</v>
      </c>
      <c r="Q18" s="290">
        <f>IF('Nutrient 13267 Data Paradise Co'!U18="", " ", 'Nutrient 13267 Data Paradise Co'!$D18*'Nutrient 13267 Data Paradise Co'!U18*3.78)</f>
        <v>0.47627999999999998</v>
      </c>
    </row>
    <row r="19" spans="1:17">
      <c r="A19" s="289">
        <f>'Nutrient 13267 Data Paradise Co'!A19</f>
        <v>0</v>
      </c>
      <c r="B19" s="88">
        <f>'Nutrient 13267 Data Paradise Co'!B19</f>
        <v>0</v>
      </c>
      <c r="C19" s="123">
        <f>'Nutrient 13267 Data Paradise Co'!C19</f>
        <v>0</v>
      </c>
      <c r="D19" s="238">
        <f>'Nutrient 13267 Data Paradise Co'!D19</f>
        <v>0</v>
      </c>
      <c r="E19" s="238">
        <f>'Nutrient 13267 Data Paradise Co'!E19</f>
        <v>0</v>
      </c>
      <c r="F19" s="273" t="str">
        <f>IF(OR('Nutrient 13267 Data Paradise Co'!F19=0,'Nutrient 13267 Data Paradise Co'!F19=""), " ", 'Nutrient 13267 Data Paradise Co'!$D19*'Nutrient 13267 Data Paradise Co'!F19*3.78)</f>
        <v xml:space="preserve"> </v>
      </c>
      <c r="G19" s="273" t="str">
        <f>IF(OR('Nutrient 13267 Data Paradise Co'!G19=0,'Nutrient 13267 Data Paradise Co'!G19=""), " ", 'Nutrient 13267 Data Paradise Co'!$D19*'Nutrient 13267 Data Paradise Co'!G19*3.78)</f>
        <v xml:space="preserve"> </v>
      </c>
      <c r="H19" s="273" t="str">
        <f>IF('Nutrient 13267 Data Paradise Co'!H19="", " ", 'Nutrient 13267 Data Paradise Co'!$D19*'Nutrient 13267 Data Paradise Co'!H19*3.78)</f>
        <v xml:space="preserve"> </v>
      </c>
      <c r="I19" s="273" t="str">
        <f>IF('Nutrient 13267 Data Paradise Co'!I19="", " ", 'Nutrient 13267 Data Paradise Co'!$D19*'Nutrient 13267 Data Paradise Co'!I19*3.78)</f>
        <v xml:space="preserve"> </v>
      </c>
      <c r="J19" s="273" t="str">
        <f>IF('Nutrient 13267 Data Paradise Co'!J19="", " ", 'Nutrient 13267 Data Paradise Co'!$D19*'Nutrient 13267 Data Paradise Co'!J19*3.78)</f>
        <v xml:space="preserve"> </v>
      </c>
      <c r="K19" s="273" t="str">
        <f>IF('Nutrient 13267 Data Paradise Co'!K19="", " ", 'Nutrient 13267 Data Paradise Co'!$D19*'Nutrient 13267 Data Paradise Co'!K19*3.78)</f>
        <v xml:space="preserve"> </v>
      </c>
      <c r="L19" s="273" t="str">
        <f>IF('Nutrient 13267 Data Paradise Co'!L19="", " ", 'Nutrient 13267 Data Paradise Co'!$D19*'Nutrient 13267 Data Paradise Co'!L19*3.78)</f>
        <v xml:space="preserve"> </v>
      </c>
      <c r="M19" s="273" t="str">
        <f>IF('Nutrient 13267 Data Paradise Co'!M19="", " ", 'Nutrient 13267 Data Paradise Co'!$D19*'Nutrient 13267 Data Paradise Co'!M19*3.78)</f>
        <v xml:space="preserve"> </v>
      </c>
      <c r="N19" s="273" t="str">
        <f>IF('Nutrient 13267 Data Paradise Co'!N19="", " ", 'Nutrient 13267 Data Paradise Co'!$D19*'Nutrient 13267 Data Paradise Co'!N19*3.78)</f>
        <v xml:space="preserve"> </v>
      </c>
      <c r="O19" s="273" t="str">
        <f>IF('Nutrient 13267 Data Paradise Co'!O19="", " ", 'Nutrient 13267 Data Paradise Co'!$D19*'Nutrient 13267 Data Paradise Co'!O19*3.78)</f>
        <v xml:space="preserve"> </v>
      </c>
      <c r="P19" s="273" t="str">
        <f>IF('Nutrient 13267 Data Paradise Co'!P19="", " ", 'Nutrient 13267 Data Paradise Co'!$E19*'Nutrient 13267 Data Paradise Co'!P19*3.78)</f>
        <v xml:space="preserve"> </v>
      </c>
      <c r="Q19" s="290" t="str">
        <f>IF('Nutrient 13267 Data Paradise Co'!U19="", " ", 'Nutrient 13267 Data Paradise Co'!$D19*'Nutrient 13267 Data Paradise Co'!U19*3.78)</f>
        <v xml:space="preserve"> </v>
      </c>
    </row>
    <row r="20" spans="1:17">
      <c r="A20" s="289">
        <f>'Nutrient 13267 Data Paradise Co'!A20</f>
        <v>0</v>
      </c>
      <c r="B20" s="88">
        <f>'Nutrient 13267 Data Paradise Co'!B20</f>
        <v>0</v>
      </c>
      <c r="C20" s="123">
        <f>'Nutrient 13267 Data Paradise Co'!C20</f>
        <v>0</v>
      </c>
      <c r="D20" s="238">
        <f>'Nutrient 13267 Data Paradise Co'!D20</f>
        <v>0</v>
      </c>
      <c r="E20" s="238">
        <f>'Nutrient 13267 Data Paradise Co'!E20</f>
        <v>0</v>
      </c>
      <c r="F20" s="273" t="str">
        <f>IF(OR('Nutrient 13267 Data Paradise Co'!F20=0,'Nutrient 13267 Data Paradise Co'!F20=""), " ", 'Nutrient 13267 Data Paradise Co'!$D20*'Nutrient 13267 Data Paradise Co'!F20*3.78)</f>
        <v xml:space="preserve"> </v>
      </c>
      <c r="G20" s="273" t="str">
        <f>IF(OR('Nutrient 13267 Data Paradise Co'!G20=0,'Nutrient 13267 Data Paradise Co'!G20=""), " ", 'Nutrient 13267 Data Paradise Co'!$D20*'Nutrient 13267 Data Paradise Co'!G20*3.78)</f>
        <v xml:space="preserve"> </v>
      </c>
      <c r="H20" s="273" t="str">
        <f>IF('Nutrient 13267 Data Paradise Co'!H20="", " ", 'Nutrient 13267 Data Paradise Co'!$D20*'Nutrient 13267 Data Paradise Co'!H20*3.78)</f>
        <v xml:space="preserve"> </v>
      </c>
      <c r="I20" s="273" t="str">
        <f>IF('Nutrient 13267 Data Paradise Co'!I20="", " ", 'Nutrient 13267 Data Paradise Co'!$D20*'Nutrient 13267 Data Paradise Co'!I20*3.78)</f>
        <v xml:space="preserve"> </v>
      </c>
      <c r="J20" s="273" t="str">
        <f>IF('Nutrient 13267 Data Paradise Co'!J20="", " ", 'Nutrient 13267 Data Paradise Co'!$D20*'Nutrient 13267 Data Paradise Co'!J20*3.78)</f>
        <v xml:space="preserve"> </v>
      </c>
      <c r="K20" s="273" t="str">
        <f>IF('Nutrient 13267 Data Paradise Co'!K20="", " ", 'Nutrient 13267 Data Paradise Co'!$D20*'Nutrient 13267 Data Paradise Co'!K20*3.78)</f>
        <v xml:space="preserve"> </v>
      </c>
      <c r="L20" s="273" t="str">
        <f>IF('Nutrient 13267 Data Paradise Co'!L20="", " ", 'Nutrient 13267 Data Paradise Co'!$D20*'Nutrient 13267 Data Paradise Co'!L20*3.78)</f>
        <v xml:space="preserve"> </v>
      </c>
      <c r="M20" s="273" t="str">
        <f>IF('Nutrient 13267 Data Paradise Co'!M20="", " ", 'Nutrient 13267 Data Paradise Co'!$D20*'Nutrient 13267 Data Paradise Co'!M20*3.78)</f>
        <v xml:space="preserve"> </v>
      </c>
      <c r="N20" s="273" t="str">
        <f>IF('Nutrient 13267 Data Paradise Co'!N20="", " ", 'Nutrient 13267 Data Paradise Co'!$D20*'Nutrient 13267 Data Paradise Co'!N20*3.78)</f>
        <v xml:space="preserve"> </v>
      </c>
      <c r="O20" s="273" t="str">
        <f>IF('Nutrient 13267 Data Paradise Co'!O20="", " ", 'Nutrient 13267 Data Paradise Co'!$D20*'Nutrient 13267 Data Paradise Co'!O20*3.78)</f>
        <v xml:space="preserve"> </v>
      </c>
      <c r="P20" s="273" t="str">
        <f>IF('Nutrient 13267 Data Paradise Co'!P20="", " ", 'Nutrient 13267 Data Paradise Co'!$E20*'Nutrient 13267 Data Paradise Co'!P20*3.78)</f>
        <v xml:space="preserve"> </v>
      </c>
      <c r="Q20" s="290" t="str">
        <f>IF('Nutrient 13267 Data Paradise Co'!U20="", " ", 'Nutrient 13267 Data Paradise Co'!$D20*'Nutrient 13267 Data Paradise Co'!U20*3.78)</f>
        <v xml:space="preserve"> </v>
      </c>
    </row>
    <row r="21" spans="1:17" ht="15" customHeight="1">
      <c r="A21" s="289">
        <f>'Nutrient 13267 Data Paradise Co'!A21</f>
        <v>0</v>
      </c>
      <c r="B21" s="88">
        <f>'Nutrient 13267 Data Paradise Co'!B21</f>
        <v>0</v>
      </c>
      <c r="C21" s="123">
        <f>'Nutrient 13267 Data Paradise Co'!C21</f>
        <v>0</v>
      </c>
      <c r="D21" s="238">
        <f>'Nutrient 13267 Data Paradise Co'!D21</f>
        <v>0</v>
      </c>
      <c r="E21" s="238">
        <f>'Nutrient 13267 Data Paradise Co'!E21</f>
        <v>0</v>
      </c>
      <c r="F21" s="273" t="str">
        <f>IF(OR('Nutrient 13267 Data Paradise Co'!F21=0,'Nutrient 13267 Data Paradise Co'!F21=""), " ", 'Nutrient 13267 Data Paradise Co'!$D21*'Nutrient 13267 Data Paradise Co'!F21*3.78)</f>
        <v xml:space="preserve"> </v>
      </c>
      <c r="G21" s="273" t="str">
        <f>IF(OR('Nutrient 13267 Data Paradise Co'!G21=0,'Nutrient 13267 Data Paradise Co'!G21=""), " ", 'Nutrient 13267 Data Paradise Co'!$D21*'Nutrient 13267 Data Paradise Co'!G21*3.78)</f>
        <v xml:space="preserve"> </v>
      </c>
      <c r="H21" s="273" t="str">
        <f>IF('Nutrient 13267 Data Paradise Co'!H21="", " ", 'Nutrient 13267 Data Paradise Co'!$D21*'Nutrient 13267 Data Paradise Co'!H21*3.78)</f>
        <v xml:space="preserve"> </v>
      </c>
      <c r="I21" s="273" t="str">
        <f>IF('Nutrient 13267 Data Paradise Co'!I21="", " ", 'Nutrient 13267 Data Paradise Co'!$D21*'Nutrient 13267 Data Paradise Co'!I21*3.78)</f>
        <v xml:space="preserve"> </v>
      </c>
      <c r="J21" s="273" t="str">
        <f>IF('Nutrient 13267 Data Paradise Co'!J21="", " ", 'Nutrient 13267 Data Paradise Co'!$D21*'Nutrient 13267 Data Paradise Co'!J21*3.78)</f>
        <v xml:space="preserve"> </v>
      </c>
      <c r="K21" s="273" t="str">
        <f>IF('Nutrient 13267 Data Paradise Co'!K21="", " ", 'Nutrient 13267 Data Paradise Co'!$D21*'Nutrient 13267 Data Paradise Co'!K21*3.78)</f>
        <v xml:space="preserve"> </v>
      </c>
      <c r="L21" s="273" t="str">
        <f>IF('Nutrient 13267 Data Paradise Co'!L21="", " ", 'Nutrient 13267 Data Paradise Co'!$D21*'Nutrient 13267 Data Paradise Co'!L21*3.78)</f>
        <v xml:space="preserve"> </v>
      </c>
      <c r="M21" s="273" t="str">
        <f>IF('Nutrient 13267 Data Paradise Co'!M21="", " ", 'Nutrient 13267 Data Paradise Co'!$D21*'Nutrient 13267 Data Paradise Co'!M21*3.78)</f>
        <v xml:space="preserve"> </v>
      </c>
      <c r="N21" s="273" t="str">
        <f>IF('Nutrient 13267 Data Paradise Co'!N21="", " ", 'Nutrient 13267 Data Paradise Co'!$D21*'Nutrient 13267 Data Paradise Co'!N21*3.78)</f>
        <v xml:space="preserve"> </v>
      </c>
      <c r="O21" s="273" t="str">
        <f>IF('Nutrient 13267 Data Paradise Co'!O21="", " ", 'Nutrient 13267 Data Paradise Co'!$D21*'Nutrient 13267 Data Paradise Co'!O21*3.78)</f>
        <v xml:space="preserve"> </v>
      </c>
      <c r="P21" s="273" t="str">
        <f>IF('Nutrient 13267 Data Paradise Co'!P21="", " ", 'Nutrient 13267 Data Paradise Co'!$E21*'Nutrient 13267 Data Paradise Co'!P21*3.78)</f>
        <v xml:space="preserve"> </v>
      </c>
      <c r="Q21" s="290" t="str">
        <f>IF('Nutrient 13267 Data Paradise Co'!U21="", " ", 'Nutrient 13267 Data Paradise Co'!$D21*'Nutrient 13267 Data Paradise Co'!U21*3.78)</f>
        <v xml:space="preserve"> </v>
      </c>
    </row>
    <row r="22" spans="1:17">
      <c r="A22" s="289">
        <f>'Nutrient 13267 Data Paradise Co'!A22</f>
        <v>0</v>
      </c>
      <c r="B22" s="88">
        <f>'Nutrient 13267 Data Paradise Co'!B22</f>
        <v>0</v>
      </c>
      <c r="C22" s="123">
        <f>'Nutrient 13267 Data Paradise Co'!C22</f>
        <v>0</v>
      </c>
      <c r="D22" s="238">
        <f>'Nutrient 13267 Data Paradise Co'!D22</f>
        <v>0</v>
      </c>
      <c r="E22" s="238">
        <f>'Nutrient 13267 Data Paradise Co'!E22</f>
        <v>0</v>
      </c>
      <c r="F22" s="273" t="str">
        <f>IF(OR('Nutrient 13267 Data Paradise Co'!F22=0,'Nutrient 13267 Data Paradise Co'!F22=""), " ", 'Nutrient 13267 Data Paradise Co'!$D22*'Nutrient 13267 Data Paradise Co'!F22*3.78)</f>
        <v xml:space="preserve"> </v>
      </c>
      <c r="G22" s="273" t="str">
        <f>IF(OR('Nutrient 13267 Data Paradise Co'!G22=0,'Nutrient 13267 Data Paradise Co'!G22=""), " ", 'Nutrient 13267 Data Paradise Co'!$D22*'Nutrient 13267 Data Paradise Co'!G22*3.78)</f>
        <v xml:space="preserve"> </v>
      </c>
      <c r="H22" s="273" t="str">
        <f>IF('Nutrient 13267 Data Paradise Co'!H22="", " ", 'Nutrient 13267 Data Paradise Co'!$D22*'Nutrient 13267 Data Paradise Co'!H22*3.78)</f>
        <v xml:space="preserve"> </v>
      </c>
      <c r="I22" s="273" t="str">
        <f>IF('Nutrient 13267 Data Paradise Co'!I22="", " ", 'Nutrient 13267 Data Paradise Co'!$D22*'Nutrient 13267 Data Paradise Co'!I22*3.78)</f>
        <v xml:space="preserve"> </v>
      </c>
      <c r="J22" s="273" t="str">
        <f>IF('Nutrient 13267 Data Paradise Co'!J22="", " ", 'Nutrient 13267 Data Paradise Co'!$D22*'Nutrient 13267 Data Paradise Co'!J22*3.78)</f>
        <v xml:space="preserve"> </v>
      </c>
      <c r="K22" s="273" t="str">
        <f>IF('Nutrient 13267 Data Paradise Co'!K22="", " ", 'Nutrient 13267 Data Paradise Co'!$D22*'Nutrient 13267 Data Paradise Co'!K22*3.78)</f>
        <v xml:space="preserve"> </v>
      </c>
      <c r="L22" s="273" t="str">
        <f>IF('Nutrient 13267 Data Paradise Co'!L22="", " ", 'Nutrient 13267 Data Paradise Co'!$D22*'Nutrient 13267 Data Paradise Co'!L22*3.78)</f>
        <v xml:space="preserve"> </v>
      </c>
      <c r="M22" s="273" t="str">
        <f>IF('Nutrient 13267 Data Paradise Co'!M22="", " ", 'Nutrient 13267 Data Paradise Co'!$D22*'Nutrient 13267 Data Paradise Co'!M22*3.78)</f>
        <v xml:space="preserve"> </v>
      </c>
      <c r="N22" s="273" t="str">
        <f>IF('Nutrient 13267 Data Paradise Co'!N22="", " ", 'Nutrient 13267 Data Paradise Co'!$D22*'Nutrient 13267 Data Paradise Co'!N22*3.78)</f>
        <v xml:space="preserve"> </v>
      </c>
      <c r="O22" s="273" t="str">
        <f>IF('Nutrient 13267 Data Paradise Co'!O22="", " ", 'Nutrient 13267 Data Paradise Co'!$D22*'Nutrient 13267 Data Paradise Co'!O22*3.78)</f>
        <v xml:space="preserve"> </v>
      </c>
      <c r="P22" s="273" t="str">
        <f>IF('Nutrient 13267 Data Paradise Co'!P22="", " ", 'Nutrient 13267 Data Paradise Co'!$E22*'Nutrient 13267 Data Paradise Co'!P22*3.78)</f>
        <v xml:space="preserve"> </v>
      </c>
      <c r="Q22" s="290" t="str">
        <f>IF('Nutrient 13267 Data Paradise Co'!U22="", " ", 'Nutrient 13267 Data Paradise Co'!$D22*'Nutrient 13267 Data Paradise Co'!U22*3.78)</f>
        <v xml:space="preserve"> </v>
      </c>
    </row>
    <row r="23" spans="1:17">
      <c r="A23" s="289">
        <f>'Nutrient 13267 Data Paradise Co'!A23</f>
        <v>0</v>
      </c>
      <c r="B23" s="88">
        <f>'Nutrient 13267 Data Paradise Co'!B23</f>
        <v>0</v>
      </c>
      <c r="C23" s="123">
        <f>'Nutrient 13267 Data Paradise Co'!C23</f>
        <v>0</v>
      </c>
      <c r="D23" s="238">
        <f>'Nutrient 13267 Data Paradise Co'!D23</f>
        <v>0</v>
      </c>
      <c r="E23" s="238">
        <f>'Nutrient 13267 Data Paradise Co'!E23</f>
        <v>0</v>
      </c>
      <c r="F23" s="273" t="str">
        <f>IF(OR('Nutrient 13267 Data Paradise Co'!F23=0,'Nutrient 13267 Data Paradise Co'!F23=""), " ", 'Nutrient 13267 Data Paradise Co'!$D23*'Nutrient 13267 Data Paradise Co'!F23*3.78)</f>
        <v xml:space="preserve"> </v>
      </c>
      <c r="G23" s="273" t="str">
        <f>IF(OR('Nutrient 13267 Data Paradise Co'!G23=0,'Nutrient 13267 Data Paradise Co'!G23=""), " ", 'Nutrient 13267 Data Paradise Co'!$D23*'Nutrient 13267 Data Paradise Co'!G23*3.78)</f>
        <v xml:space="preserve"> </v>
      </c>
      <c r="H23" s="273" t="str">
        <f>IF('Nutrient 13267 Data Paradise Co'!H23="", " ", 'Nutrient 13267 Data Paradise Co'!$D23*'Nutrient 13267 Data Paradise Co'!H23*3.78)</f>
        <v xml:space="preserve"> </v>
      </c>
      <c r="I23" s="273" t="str">
        <f>IF('Nutrient 13267 Data Paradise Co'!I23="", " ", 'Nutrient 13267 Data Paradise Co'!$D23*'Nutrient 13267 Data Paradise Co'!I23*3.78)</f>
        <v xml:space="preserve"> </v>
      </c>
      <c r="J23" s="273" t="str">
        <f>IF('Nutrient 13267 Data Paradise Co'!J23="", " ", 'Nutrient 13267 Data Paradise Co'!$D23*'Nutrient 13267 Data Paradise Co'!J23*3.78)</f>
        <v xml:space="preserve"> </v>
      </c>
      <c r="K23" s="273" t="str">
        <f>IF('Nutrient 13267 Data Paradise Co'!K23="", " ", 'Nutrient 13267 Data Paradise Co'!$D23*'Nutrient 13267 Data Paradise Co'!K23*3.78)</f>
        <v xml:space="preserve"> </v>
      </c>
      <c r="L23" s="273" t="str">
        <f>IF('Nutrient 13267 Data Paradise Co'!L23="", " ", 'Nutrient 13267 Data Paradise Co'!$D23*'Nutrient 13267 Data Paradise Co'!L23*3.78)</f>
        <v xml:space="preserve"> </v>
      </c>
      <c r="M23" s="273" t="str">
        <f>IF('Nutrient 13267 Data Paradise Co'!M23="", " ", 'Nutrient 13267 Data Paradise Co'!$D23*'Nutrient 13267 Data Paradise Co'!M23*3.78)</f>
        <v xml:space="preserve"> </v>
      </c>
      <c r="N23" s="273" t="str">
        <f>IF('Nutrient 13267 Data Paradise Co'!N23="", " ", 'Nutrient 13267 Data Paradise Co'!$D23*'Nutrient 13267 Data Paradise Co'!N23*3.78)</f>
        <v xml:space="preserve"> </v>
      </c>
      <c r="O23" s="273" t="str">
        <f>IF('Nutrient 13267 Data Paradise Co'!O23="", " ", 'Nutrient 13267 Data Paradise Co'!$D23*'Nutrient 13267 Data Paradise Co'!O23*3.78)</f>
        <v xml:space="preserve"> </v>
      </c>
      <c r="P23" s="273" t="str">
        <f>IF('Nutrient 13267 Data Paradise Co'!P23="", " ", 'Nutrient 13267 Data Paradise Co'!$E23*'Nutrient 13267 Data Paradise Co'!P23*3.78)</f>
        <v xml:space="preserve"> </v>
      </c>
      <c r="Q23" s="290" t="str">
        <f>IF('Nutrient 13267 Data Paradise Co'!U23="", " ", 'Nutrient 13267 Data Paradise Co'!$D23*'Nutrient 13267 Data Paradise Co'!U23*3.78)</f>
        <v xml:space="preserve"> </v>
      </c>
    </row>
    <row r="24" spans="1:17">
      <c r="A24" s="289">
        <f>'Nutrient 13267 Data Paradise Co'!A24</f>
        <v>0</v>
      </c>
      <c r="B24" s="88">
        <f>'Nutrient 13267 Data Paradise Co'!B24</f>
        <v>0</v>
      </c>
      <c r="C24" s="123">
        <f>'Nutrient 13267 Data Paradise Co'!C24</f>
        <v>0</v>
      </c>
      <c r="D24" s="238">
        <f>'Nutrient 13267 Data Paradise Co'!D24</f>
        <v>0</v>
      </c>
      <c r="E24" s="238">
        <f>'Nutrient 13267 Data Paradise Co'!E24</f>
        <v>0</v>
      </c>
      <c r="F24" s="273" t="str">
        <f>IF(OR('Nutrient 13267 Data Paradise Co'!F24=0,'Nutrient 13267 Data Paradise Co'!F24=""), " ", 'Nutrient 13267 Data Paradise Co'!$D24*'Nutrient 13267 Data Paradise Co'!F24*3.78)</f>
        <v xml:space="preserve"> </v>
      </c>
      <c r="G24" s="273" t="str">
        <f>IF(OR('Nutrient 13267 Data Paradise Co'!G24=0,'Nutrient 13267 Data Paradise Co'!G24=""), " ", 'Nutrient 13267 Data Paradise Co'!$D24*'Nutrient 13267 Data Paradise Co'!G24*3.78)</f>
        <v xml:space="preserve"> </v>
      </c>
      <c r="H24" s="273" t="str">
        <f>IF('Nutrient 13267 Data Paradise Co'!H24="", " ", 'Nutrient 13267 Data Paradise Co'!$D24*'Nutrient 13267 Data Paradise Co'!H24*3.78)</f>
        <v xml:space="preserve"> </v>
      </c>
      <c r="I24" s="273" t="str">
        <f>IF('Nutrient 13267 Data Paradise Co'!I24="", " ", 'Nutrient 13267 Data Paradise Co'!$D24*'Nutrient 13267 Data Paradise Co'!I24*3.78)</f>
        <v xml:space="preserve"> </v>
      </c>
      <c r="J24" s="273" t="str">
        <f>IF('Nutrient 13267 Data Paradise Co'!J24="", " ", 'Nutrient 13267 Data Paradise Co'!$D24*'Nutrient 13267 Data Paradise Co'!J24*3.78)</f>
        <v xml:space="preserve"> </v>
      </c>
      <c r="K24" s="273" t="str">
        <f>IF('Nutrient 13267 Data Paradise Co'!K24="", " ", 'Nutrient 13267 Data Paradise Co'!$D24*'Nutrient 13267 Data Paradise Co'!K24*3.78)</f>
        <v xml:space="preserve"> </v>
      </c>
      <c r="L24" s="273" t="str">
        <f>IF('Nutrient 13267 Data Paradise Co'!L24="", " ", 'Nutrient 13267 Data Paradise Co'!$D24*'Nutrient 13267 Data Paradise Co'!L24*3.78)</f>
        <v xml:space="preserve"> </v>
      </c>
      <c r="M24" s="273" t="str">
        <f>IF('Nutrient 13267 Data Paradise Co'!M24="", " ", 'Nutrient 13267 Data Paradise Co'!$D24*'Nutrient 13267 Data Paradise Co'!M24*3.78)</f>
        <v xml:space="preserve"> </v>
      </c>
      <c r="N24" s="273" t="str">
        <f>IF('Nutrient 13267 Data Paradise Co'!N24="", " ", 'Nutrient 13267 Data Paradise Co'!$D24*'Nutrient 13267 Data Paradise Co'!N24*3.78)</f>
        <v xml:space="preserve"> </v>
      </c>
      <c r="O24" s="273" t="str">
        <f>IF('Nutrient 13267 Data Paradise Co'!O24="", " ", 'Nutrient 13267 Data Paradise Co'!$D24*'Nutrient 13267 Data Paradise Co'!O24*3.78)</f>
        <v xml:space="preserve"> </v>
      </c>
      <c r="P24" s="273" t="str">
        <f>IF('Nutrient 13267 Data Paradise Co'!P24="", " ", 'Nutrient 13267 Data Paradise Co'!$E24*'Nutrient 13267 Data Paradise Co'!P24*3.78)</f>
        <v xml:space="preserve"> </v>
      </c>
      <c r="Q24" s="290" t="str">
        <f>IF('Nutrient 13267 Data Paradise Co'!U24="", " ", 'Nutrient 13267 Data Paradise Co'!$D24*'Nutrient 13267 Data Paradise Co'!U24*3.78)</f>
        <v xml:space="preserve"> </v>
      </c>
    </row>
    <row r="25" spans="1:17">
      <c r="A25" s="289">
        <f>'Nutrient 13267 Data Paradise Co'!A25</f>
        <v>0</v>
      </c>
      <c r="B25" s="88">
        <f>'Nutrient 13267 Data Paradise Co'!B25</f>
        <v>0</v>
      </c>
      <c r="C25" s="123">
        <f>'Nutrient 13267 Data Paradise Co'!C25</f>
        <v>0</v>
      </c>
      <c r="D25" s="238">
        <f>'Nutrient 13267 Data Paradise Co'!D25</f>
        <v>0</v>
      </c>
      <c r="E25" s="238">
        <f>'Nutrient 13267 Data Paradise Co'!E25</f>
        <v>0</v>
      </c>
      <c r="F25" s="273" t="str">
        <f>IF(OR('Nutrient 13267 Data Paradise Co'!F25=0,'Nutrient 13267 Data Paradise Co'!F25=""), " ", 'Nutrient 13267 Data Paradise Co'!$D25*'Nutrient 13267 Data Paradise Co'!F25*3.78)</f>
        <v xml:space="preserve"> </v>
      </c>
      <c r="G25" s="273" t="str">
        <f>IF(OR('Nutrient 13267 Data Paradise Co'!G25=0,'Nutrient 13267 Data Paradise Co'!G25=""), " ", 'Nutrient 13267 Data Paradise Co'!$D25*'Nutrient 13267 Data Paradise Co'!G25*3.78)</f>
        <v xml:space="preserve"> </v>
      </c>
      <c r="H25" s="273" t="str">
        <f>IF('Nutrient 13267 Data Paradise Co'!H25="", " ", 'Nutrient 13267 Data Paradise Co'!$D25*'Nutrient 13267 Data Paradise Co'!H25*3.78)</f>
        <v xml:space="preserve"> </v>
      </c>
      <c r="I25" s="273" t="str">
        <f>IF('Nutrient 13267 Data Paradise Co'!I25="", " ", 'Nutrient 13267 Data Paradise Co'!$D25*'Nutrient 13267 Data Paradise Co'!I25*3.78)</f>
        <v xml:space="preserve"> </v>
      </c>
      <c r="J25" s="273" t="str">
        <f>IF('Nutrient 13267 Data Paradise Co'!J25="", " ", 'Nutrient 13267 Data Paradise Co'!$D25*'Nutrient 13267 Data Paradise Co'!J25*3.78)</f>
        <v xml:space="preserve"> </v>
      </c>
      <c r="K25" s="273" t="str">
        <f>IF('Nutrient 13267 Data Paradise Co'!K25="", " ", 'Nutrient 13267 Data Paradise Co'!$D25*'Nutrient 13267 Data Paradise Co'!K25*3.78)</f>
        <v xml:space="preserve"> </v>
      </c>
      <c r="L25" s="273" t="str">
        <f>IF('Nutrient 13267 Data Paradise Co'!L25="", " ", 'Nutrient 13267 Data Paradise Co'!$D25*'Nutrient 13267 Data Paradise Co'!L25*3.78)</f>
        <v xml:space="preserve"> </v>
      </c>
      <c r="M25" s="273" t="str">
        <f>IF('Nutrient 13267 Data Paradise Co'!M25="", " ", 'Nutrient 13267 Data Paradise Co'!$D25*'Nutrient 13267 Data Paradise Co'!M25*3.78)</f>
        <v xml:space="preserve"> </v>
      </c>
      <c r="N25" s="273" t="str">
        <f>IF('Nutrient 13267 Data Paradise Co'!N25="", " ", 'Nutrient 13267 Data Paradise Co'!$D25*'Nutrient 13267 Data Paradise Co'!N25*3.78)</f>
        <v xml:space="preserve"> </v>
      </c>
      <c r="O25" s="273" t="str">
        <f>IF('Nutrient 13267 Data Paradise Co'!O25="", " ", 'Nutrient 13267 Data Paradise Co'!$D25*'Nutrient 13267 Data Paradise Co'!O25*3.78)</f>
        <v xml:space="preserve"> </v>
      </c>
      <c r="P25" s="273" t="str">
        <f>IF('Nutrient 13267 Data Paradise Co'!P25="", " ", 'Nutrient 13267 Data Paradise Co'!$E25*'Nutrient 13267 Data Paradise Co'!P25*3.78)</f>
        <v xml:space="preserve"> </v>
      </c>
      <c r="Q25" s="290" t="str">
        <f>IF('Nutrient 13267 Data Paradise Co'!U25="", " ", 'Nutrient 13267 Data Paradise Co'!$D25*'Nutrient 13267 Data Paradise Co'!U25*3.78)</f>
        <v xml:space="preserve"> </v>
      </c>
    </row>
    <row r="26" spans="1:17">
      <c r="A26" s="289">
        <f>'Nutrient 13267 Data Paradise Co'!A26</f>
        <v>0</v>
      </c>
      <c r="B26" s="88">
        <f>'Nutrient 13267 Data Paradise Co'!B26</f>
        <v>0</v>
      </c>
      <c r="C26" s="123">
        <f>'Nutrient 13267 Data Paradise Co'!C26</f>
        <v>0</v>
      </c>
      <c r="D26" s="238">
        <f>'Nutrient 13267 Data Paradise Co'!D26</f>
        <v>0</v>
      </c>
      <c r="E26" s="238">
        <f>'Nutrient 13267 Data Paradise Co'!E26</f>
        <v>0</v>
      </c>
      <c r="F26" s="273" t="str">
        <f>IF(OR('Nutrient 13267 Data Paradise Co'!F26=0,'Nutrient 13267 Data Paradise Co'!F26=""), " ", 'Nutrient 13267 Data Paradise Co'!$D26*'Nutrient 13267 Data Paradise Co'!F26*3.78)</f>
        <v xml:space="preserve"> </v>
      </c>
      <c r="G26" s="273" t="str">
        <f>IF(OR('Nutrient 13267 Data Paradise Co'!G26=0,'Nutrient 13267 Data Paradise Co'!G26=""), " ", 'Nutrient 13267 Data Paradise Co'!$D26*'Nutrient 13267 Data Paradise Co'!G26*3.78)</f>
        <v xml:space="preserve"> </v>
      </c>
      <c r="H26" s="273" t="str">
        <f>IF('Nutrient 13267 Data Paradise Co'!H26="", " ", 'Nutrient 13267 Data Paradise Co'!$D26*'Nutrient 13267 Data Paradise Co'!H26*3.78)</f>
        <v xml:space="preserve"> </v>
      </c>
      <c r="I26" s="273" t="str">
        <f>IF('Nutrient 13267 Data Paradise Co'!I26="", " ", 'Nutrient 13267 Data Paradise Co'!$D26*'Nutrient 13267 Data Paradise Co'!I26*3.78)</f>
        <v xml:space="preserve"> </v>
      </c>
      <c r="J26" s="273" t="str">
        <f>IF('Nutrient 13267 Data Paradise Co'!J26="", " ", 'Nutrient 13267 Data Paradise Co'!$D26*'Nutrient 13267 Data Paradise Co'!J26*3.78)</f>
        <v xml:space="preserve"> </v>
      </c>
      <c r="K26" s="273" t="str">
        <f>IF('Nutrient 13267 Data Paradise Co'!K26="", " ", 'Nutrient 13267 Data Paradise Co'!$D26*'Nutrient 13267 Data Paradise Co'!K26*3.78)</f>
        <v xml:space="preserve"> </v>
      </c>
      <c r="L26" s="273" t="str">
        <f>IF('Nutrient 13267 Data Paradise Co'!L26="", " ", 'Nutrient 13267 Data Paradise Co'!$D26*'Nutrient 13267 Data Paradise Co'!L26*3.78)</f>
        <v xml:space="preserve"> </v>
      </c>
      <c r="M26" s="273" t="str">
        <f>IF('Nutrient 13267 Data Paradise Co'!M26="", " ", 'Nutrient 13267 Data Paradise Co'!$D26*'Nutrient 13267 Data Paradise Co'!M26*3.78)</f>
        <v xml:space="preserve"> </v>
      </c>
      <c r="N26" s="273" t="str">
        <f>IF('Nutrient 13267 Data Paradise Co'!N26="", " ", 'Nutrient 13267 Data Paradise Co'!$D26*'Nutrient 13267 Data Paradise Co'!N26*3.78)</f>
        <v xml:space="preserve"> </v>
      </c>
      <c r="O26" s="273" t="str">
        <f>IF('Nutrient 13267 Data Paradise Co'!O26="", " ", 'Nutrient 13267 Data Paradise Co'!$D26*'Nutrient 13267 Data Paradise Co'!O26*3.78)</f>
        <v xml:space="preserve"> </v>
      </c>
      <c r="P26" s="273" t="str">
        <f>IF('Nutrient 13267 Data Paradise Co'!P26="", " ", 'Nutrient 13267 Data Paradise Co'!$E26*'Nutrient 13267 Data Paradise Co'!P26*3.78)</f>
        <v xml:space="preserve"> </v>
      </c>
      <c r="Q26" s="290" t="str">
        <f>IF('Nutrient 13267 Data Paradise Co'!U26="", " ", 'Nutrient 13267 Data Paradise Co'!$D26*'Nutrient 13267 Data Paradise Co'!U26*3.78)</f>
        <v xml:space="preserve"> </v>
      </c>
    </row>
    <row r="27" spans="1:17" ht="15" customHeight="1">
      <c r="A27" s="289">
        <f>'Nutrient 13267 Data Paradise Co'!A27</f>
        <v>0</v>
      </c>
      <c r="B27" s="88">
        <f>'Nutrient 13267 Data Paradise Co'!B27</f>
        <v>0</v>
      </c>
      <c r="C27" s="123">
        <f>'Nutrient 13267 Data Paradise Co'!C27</f>
        <v>0</v>
      </c>
      <c r="D27" s="238">
        <f>'Nutrient 13267 Data Paradise Co'!D27</f>
        <v>0</v>
      </c>
      <c r="E27" s="238">
        <f>'Nutrient 13267 Data Paradise Co'!E27</f>
        <v>0</v>
      </c>
      <c r="F27" s="273" t="str">
        <f>IF(OR('Nutrient 13267 Data Paradise Co'!F27=0,'Nutrient 13267 Data Paradise Co'!F27=""), " ", 'Nutrient 13267 Data Paradise Co'!$D27*'Nutrient 13267 Data Paradise Co'!F27*3.78)</f>
        <v xml:space="preserve"> </v>
      </c>
      <c r="G27" s="273" t="str">
        <f>IF(OR('Nutrient 13267 Data Paradise Co'!G27=0,'Nutrient 13267 Data Paradise Co'!G27=""), " ", 'Nutrient 13267 Data Paradise Co'!$D27*'Nutrient 13267 Data Paradise Co'!G27*3.78)</f>
        <v xml:space="preserve"> </v>
      </c>
      <c r="H27" s="273" t="str">
        <f>IF('Nutrient 13267 Data Paradise Co'!H27="", " ", 'Nutrient 13267 Data Paradise Co'!$D27*'Nutrient 13267 Data Paradise Co'!H27*3.78)</f>
        <v xml:space="preserve"> </v>
      </c>
      <c r="I27" s="273" t="str">
        <f>IF('Nutrient 13267 Data Paradise Co'!I27="", " ", 'Nutrient 13267 Data Paradise Co'!$D27*'Nutrient 13267 Data Paradise Co'!I27*3.78)</f>
        <v xml:space="preserve"> </v>
      </c>
      <c r="J27" s="273" t="str">
        <f>IF('Nutrient 13267 Data Paradise Co'!J27="", " ", 'Nutrient 13267 Data Paradise Co'!$D27*'Nutrient 13267 Data Paradise Co'!J27*3.78)</f>
        <v xml:space="preserve"> </v>
      </c>
      <c r="K27" s="273" t="str">
        <f>IF('Nutrient 13267 Data Paradise Co'!K27="", " ", 'Nutrient 13267 Data Paradise Co'!$D27*'Nutrient 13267 Data Paradise Co'!K27*3.78)</f>
        <v xml:space="preserve"> </v>
      </c>
      <c r="L27" s="273" t="str">
        <f>IF('Nutrient 13267 Data Paradise Co'!L27="", " ", 'Nutrient 13267 Data Paradise Co'!$D27*'Nutrient 13267 Data Paradise Co'!L27*3.78)</f>
        <v xml:space="preserve"> </v>
      </c>
      <c r="M27" s="273" t="str">
        <f>IF('Nutrient 13267 Data Paradise Co'!M27="", " ", 'Nutrient 13267 Data Paradise Co'!$D27*'Nutrient 13267 Data Paradise Co'!M27*3.78)</f>
        <v xml:space="preserve"> </v>
      </c>
      <c r="N27" s="273" t="str">
        <f>IF('Nutrient 13267 Data Paradise Co'!N27="", " ", 'Nutrient 13267 Data Paradise Co'!$D27*'Nutrient 13267 Data Paradise Co'!N27*3.78)</f>
        <v xml:space="preserve"> </v>
      </c>
      <c r="O27" s="273" t="str">
        <f>IF('Nutrient 13267 Data Paradise Co'!O27="", " ", 'Nutrient 13267 Data Paradise Co'!$D27*'Nutrient 13267 Data Paradise Co'!O27*3.78)</f>
        <v xml:space="preserve"> </v>
      </c>
      <c r="P27" s="273" t="str">
        <f>IF('Nutrient 13267 Data Paradise Co'!P27="", " ", 'Nutrient 13267 Data Paradise Co'!$E27*'Nutrient 13267 Data Paradise Co'!P27*3.78)</f>
        <v xml:space="preserve"> </v>
      </c>
      <c r="Q27" s="290" t="str">
        <f>IF('Nutrient 13267 Data Paradise Co'!U27="", " ", 'Nutrient 13267 Data Paradise Co'!$D27*'Nutrient 13267 Data Paradise Co'!U27*3.78)</f>
        <v xml:space="preserve"> </v>
      </c>
    </row>
    <row r="28" spans="1:17" ht="15" customHeight="1">
      <c r="A28" s="289">
        <f>'Nutrient 13267 Data Paradise Co'!A28</f>
        <v>0</v>
      </c>
      <c r="B28" s="88">
        <f>'Nutrient 13267 Data Paradise Co'!B28</f>
        <v>0</v>
      </c>
      <c r="C28" s="123">
        <f>'Nutrient 13267 Data Paradise Co'!C28</f>
        <v>0</v>
      </c>
      <c r="D28" s="238">
        <f>'Nutrient 13267 Data Paradise Co'!D28</f>
        <v>0</v>
      </c>
      <c r="E28" s="238">
        <f>'Nutrient 13267 Data Paradise Co'!E28</f>
        <v>0</v>
      </c>
      <c r="F28" s="273" t="str">
        <f>IF(OR('Nutrient 13267 Data Paradise Co'!F28=0,'Nutrient 13267 Data Paradise Co'!F28=""), " ", 'Nutrient 13267 Data Paradise Co'!$D28*'Nutrient 13267 Data Paradise Co'!F28*3.78)</f>
        <v xml:space="preserve"> </v>
      </c>
      <c r="G28" s="273" t="str">
        <f>IF(OR('Nutrient 13267 Data Paradise Co'!G28=0,'Nutrient 13267 Data Paradise Co'!G28=""), " ", 'Nutrient 13267 Data Paradise Co'!$D28*'Nutrient 13267 Data Paradise Co'!G28*3.78)</f>
        <v xml:space="preserve"> </v>
      </c>
      <c r="H28" s="273" t="str">
        <f>IF('Nutrient 13267 Data Paradise Co'!H28="", " ", 'Nutrient 13267 Data Paradise Co'!$D28*'Nutrient 13267 Data Paradise Co'!H28*3.78)</f>
        <v xml:space="preserve"> </v>
      </c>
      <c r="I28" s="273" t="str">
        <f>IF('Nutrient 13267 Data Paradise Co'!I28="", " ", 'Nutrient 13267 Data Paradise Co'!$D28*'Nutrient 13267 Data Paradise Co'!I28*3.78)</f>
        <v xml:space="preserve"> </v>
      </c>
      <c r="J28" s="273" t="str">
        <f>IF('Nutrient 13267 Data Paradise Co'!J28="", " ", 'Nutrient 13267 Data Paradise Co'!$D28*'Nutrient 13267 Data Paradise Co'!J28*3.78)</f>
        <v xml:space="preserve"> </v>
      </c>
      <c r="K28" s="273" t="str">
        <f>IF('Nutrient 13267 Data Paradise Co'!K28="", " ", 'Nutrient 13267 Data Paradise Co'!$D28*'Nutrient 13267 Data Paradise Co'!K28*3.78)</f>
        <v xml:space="preserve"> </v>
      </c>
      <c r="L28" s="273" t="str">
        <f>IF('Nutrient 13267 Data Paradise Co'!L28="", " ", 'Nutrient 13267 Data Paradise Co'!$D28*'Nutrient 13267 Data Paradise Co'!L28*3.78)</f>
        <v xml:space="preserve"> </v>
      </c>
      <c r="M28" s="273" t="str">
        <f>IF('Nutrient 13267 Data Paradise Co'!M28="", " ", 'Nutrient 13267 Data Paradise Co'!$D28*'Nutrient 13267 Data Paradise Co'!M28*3.78)</f>
        <v xml:space="preserve"> </v>
      </c>
      <c r="N28" s="273" t="str">
        <f>IF('Nutrient 13267 Data Paradise Co'!N28="", " ", 'Nutrient 13267 Data Paradise Co'!$D28*'Nutrient 13267 Data Paradise Co'!N28*3.78)</f>
        <v xml:space="preserve"> </v>
      </c>
      <c r="O28" s="273" t="str">
        <f>IF('Nutrient 13267 Data Paradise Co'!O28="", " ", 'Nutrient 13267 Data Paradise Co'!$D28*'Nutrient 13267 Data Paradise Co'!O28*3.78)</f>
        <v xml:space="preserve"> </v>
      </c>
      <c r="P28" s="273" t="str">
        <f>IF('Nutrient 13267 Data Paradise Co'!P28="", " ", 'Nutrient 13267 Data Paradise Co'!$E28*'Nutrient 13267 Data Paradise Co'!P28*3.78)</f>
        <v xml:space="preserve"> </v>
      </c>
      <c r="Q28" s="290" t="str">
        <f>IF('Nutrient 13267 Data Paradise Co'!U28="", " ", 'Nutrient 13267 Data Paradise Co'!$D28*'Nutrient 13267 Data Paradise Co'!U28*3.78)</f>
        <v xml:space="preserve"> </v>
      </c>
    </row>
    <row r="29" spans="1:17" ht="15" customHeight="1">
      <c r="A29" s="289">
        <f>'Nutrient 13267 Data Paradise Co'!A29</f>
        <v>0</v>
      </c>
      <c r="B29" s="88">
        <f>'Nutrient 13267 Data Paradise Co'!B29</f>
        <v>0</v>
      </c>
      <c r="C29" s="123">
        <f>'Nutrient 13267 Data Paradise Co'!C29</f>
        <v>0</v>
      </c>
      <c r="D29" s="238">
        <f>'Nutrient 13267 Data Paradise Co'!D29</f>
        <v>0</v>
      </c>
      <c r="E29" s="238">
        <f>'Nutrient 13267 Data Paradise Co'!E29</f>
        <v>0</v>
      </c>
      <c r="F29" s="273" t="str">
        <f>IF(OR('Nutrient 13267 Data Paradise Co'!F29=0,'Nutrient 13267 Data Paradise Co'!F29=""), " ", 'Nutrient 13267 Data Paradise Co'!$D29*'Nutrient 13267 Data Paradise Co'!F29*3.78)</f>
        <v xml:space="preserve"> </v>
      </c>
      <c r="G29" s="273" t="str">
        <f>IF(OR('Nutrient 13267 Data Paradise Co'!G29=0,'Nutrient 13267 Data Paradise Co'!G29=""), " ", 'Nutrient 13267 Data Paradise Co'!$D29*'Nutrient 13267 Data Paradise Co'!G29*3.78)</f>
        <v xml:space="preserve"> </v>
      </c>
      <c r="H29" s="273" t="str">
        <f>IF('Nutrient 13267 Data Paradise Co'!H29="", " ", 'Nutrient 13267 Data Paradise Co'!$D29*'Nutrient 13267 Data Paradise Co'!H29*3.78)</f>
        <v xml:space="preserve"> </v>
      </c>
      <c r="I29" s="273" t="str">
        <f>IF('Nutrient 13267 Data Paradise Co'!I29="", " ", 'Nutrient 13267 Data Paradise Co'!$D29*'Nutrient 13267 Data Paradise Co'!I29*3.78)</f>
        <v xml:space="preserve"> </v>
      </c>
      <c r="J29" s="273" t="str">
        <f>IF('Nutrient 13267 Data Paradise Co'!J29="", " ", 'Nutrient 13267 Data Paradise Co'!$D29*'Nutrient 13267 Data Paradise Co'!J29*3.78)</f>
        <v xml:space="preserve"> </v>
      </c>
      <c r="K29" s="273" t="str">
        <f>IF('Nutrient 13267 Data Paradise Co'!K29="", " ", 'Nutrient 13267 Data Paradise Co'!$D29*'Nutrient 13267 Data Paradise Co'!K29*3.78)</f>
        <v xml:space="preserve"> </v>
      </c>
      <c r="L29" s="273" t="str">
        <f>IF('Nutrient 13267 Data Paradise Co'!L29="", " ", 'Nutrient 13267 Data Paradise Co'!$D29*'Nutrient 13267 Data Paradise Co'!L29*3.78)</f>
        <v xml:space="preserve"> </v>
      </c>
      <c r="M29" s="273" t="str">
        <f>IF('Nutrient 13267 Data Paradise Co'!M29="", " ", 'Nutrient 13267 Data Paradise Co'!$D29*'Nutrient 13267 Data Paradise Co'!M29*3.78)</f>
        <v xml:space="preserve"> </v>
      </c>
      <c r="N29" s="273" t="str">
        <f>IF('Nutrient 13267 Data Paradise Co'!N29="", " ", 'Nutrient 13267 Data Paradise Co'!$D29*'Nutrient 13267 Data Paradise Co'!N29*3.78)</f>
        <v xml:space="preserve"> </v>
      </c>
      <c r="O29" s="273" t="str">
        <f>IF('Nutrient 13267 Data Paradise Co'!O29="", " ", 'Nutrient 13267 Data Paradise Co'!$D29*'Nutrient 13267 Data Paradise Co'!O29*3.78)</f>
        <v xml:space="preserve"> </v>
      </c>
      <c r="P29" s="273" t="str">
        <f>IF('Nutrient 13267 Data Paradise Co'!P29="", " ", 'Nutrient 13267 Data Paradise Co'!$E29*'Nutrient 13267 Data Paradise Co'!P29*3.78)</f>
        <v xml:space="preserve"> </v>
      </c>
      <c r="Q29" s="290" t="str">
        <f>IF('Nutrient 13267 Data Paradise Co'!U29="", " ", 'Nutrient 13267 Data Paradise Co'!$D29*'Nutrient 13267 Data Paradise Co'!U29*3.78)</f>
        <v xml:space="preserve"> </v>
      </c>
    </row>
    <row r="30" spans="1:17" ht="15" customHeight="1">
      <c r="A30" s="289">
        <f>'Nutrient 13267 Data Paradise Co'!A30</f>
        <v>0</v>
      </c>
      <c r="B30" s="88">
        <f>'Nutrient 13267 Data Paradise Co'!B30</f>
        <v>0</v>
      </c>
      <c r="C30" s="123">
        <f>'Nutrient 13267 Data Paradise Co'!C30</f>
        <v>0</v>
      </c>
      <c r="D30" s="238">
        <f>'Nutrient 13267 Data Paradise Co'!D30</f>
        <v>0</v>
      </c>
      <c r="E30" s="238">
        <f>'Nutrient 13267 Data Paradise Co'!E30</f>
        <v>0</v>
      </c>
      <c r="F30" s="273" t="str">
        <f>IF(OR('Nutrient 13267 Data Paradise Co'!F30=0,'Nutrient 13267 Data Paradise Co'!F30=""), " ", 'Nutrient 13267 Data Paradise Co'!$D30*'Nutrient 13267 Data Paradise Co'!F30*3.78)</f>
        <v xml:space="preserve"> </v>
      </c>
      <c r="G30" s="273" t="str">
        <f>IF(OR('Nutrient 13267 Data Paradise Co'!G30=0,'Nutrient 13267 Data Paradise Co'!G30=""), " ", 'Nutrient 13267 Data Paradise Co'!$D30*'Nutrient 13267 Data Paradise Co'!G30*3.78)</f>
        <v xml:space="preserve"> </v>
      </c>
      <c r="H30" s="273" t="str">
        <f>IF('Nutrient 13267 Data Paradise Co'!H30="", " ", 'Nutrient 13267 Data Paradise Co'!$D30*'Nutrient 13267 Data Paradise Co'!H30*3.78)</f>
        <v xml:space="preserve"> </v>
      </c>
      <c r="I30" s="273" t="str">
        <f>IF('Nutrient 13267 Data Paradise Co'!I30="", " ", 'Nutrient 13267 Data Paradise Co'!$D30*'Nutrient 13267 Data Paradise Co'!I30*3.78)</f>
        <v xml:space="preserve"> </v>
      </c>
      <c r="J30" s="273" t="str">
        <f>IF('Nutrient 13267 Data Paradise Co'!J30="", " ", 'Nutrient 13267 Data Paradise Co'!$D30*'Nutrient 13267 Data Paradise Co'!J30*3.78)</f>
        <v xml:space="preserve"> </v>
      </c>
      <c r="K30" s="273" t="str">
        <f>IF('Nutrient 13267 Data Paradise Co'!K30="", " ", 'Nutrient 13267 Data Paradise Co'!$D30*'Nutrient 13267 Data Paradise Co'!K30*3.78)</f>
        <v xml:space="preserve"> </v>
      </c>
      <c r="L30" s="273" t="str">
        <f>IF('Nutrient 13267 Data Paradise Co'!L30="", " ", 'Nutrient 13267 Data Paradise Co'!$D30*'Nutrient 13267 Data Paradise Co'!L30*3.78)</f>
        <v xml:space="preserve"> </v>
      </c>
      <c r="M30" s="273" t="str">
        <f>IF('Nutrient 13267 Data Paradise Co'!M30="", " ", 'Nutrient 13267 Data Paradise Co'!$D30*'Nutrient 13267 Data Paradise Co'!M30*3.78)</f>
        <v xml:space="preserve"> </v>
      </c>
      <c r="N30" s="273" t="str">
        <f>IF('Nutrient 13267 Data Paradise Co'!N30="", " ", 'Nutrient 13267 Data Paradise Co'!$D30*'Nutrient 13267 Data Paradise Co'!N30*3.78)</f>
        <v xml:space="preserve"> </v>
      </c>
      <c r="O30" s="273" t="str">
        <f>IF('Nutrient 13267 Data Paradise Co'!O30="", " ", 'Nutrient 13267 Data Paradise Co'!$D30*'Nutrient 13267 Data Paradise Co'!O30*3.78)</f>
        <v xml:space="preserve"> </v>
      </c>
      <c r="P30" s="273" t="str">
        <f>IF('Nutrient 13267 Data Paradise Co'!P30="", " ", 'Nutrient 13267 Data Paradise Co'!$E30*'Nutrient 13267 Data Paradise Co'!P30*3.78)</f>
        <v xml:space="preserve"> </v>
      </c>
      <c r="Q30" s="290" t="str">
        <f>IF('Nutrient 13267 Data Paradise Co'!U30="", " ", 'Nutrient 13267 Data Paradise Co'!$D30*'Nutrient 13267 Data Paradise Co'!U30*3.78)</f>
        <v xml:space="preserve"> </v>
      </c>
    </row>
    <row r="31" spans="1:17" ht="15" customHeight="1">
      <c r="A31" s="289">
        <f>'Nutrient 13267 Data Paradise Co'!A31</f>
        <v>0</v>
      </c>
      <c r="B31" s="88">
        <f>'Nutrient 13267 Data Paradise Co'!B31</f>
        <v>0</v>
      </c>
      <c r="C31" s="123">
        <f>'Nutrient 13267 Data Paradise Co'!C31</f>
        <v>0</v>
      </c>
      <c r="D31" s="238">
        <f>'Nutrient 13267 Data Paradise Co'!D31</f>
        <v>0</v>
      </c>
      <c r="E31" s="238">
        <f>'Nutrient 13267 Data Paradise Co'!E31</f>
        <v>0</v>
      </c>
      <c r="F31" s="273" t="str">
        <f>IF(OR('Nutrient 13267 Data Paradise Co'!F31=0,'Nutrient 13267 Data Paradise Co'!F31=""), " ", 'Nutrient 13267 Data Paradise Co'!$D31*'Nutrient 13267 Data Paradise Co'!F31*3.78)</f>
        <v xml:space="preserve"> </v>
      </c>
      <c r="G31" s="273" t="str">
        <f>IF(OR('Nutrient 13267 Data Paradise Co'!G31=0,'Nutrient 13267 Data Paradise Co'!G31=""), " ", 'Nutrient 13267 Data Paradise Co'!$D31*'Nutrient 13267 Data Paradise Co'!G31*3.78)</f>
        <v xml:space="preserve"> </v>
      </c>
      <c r="H31" s="273" t="str">
        <f>IF('Nutrient 13267 Data Paradise Co'!H31="", " ", 'Nutrient 13267 Data Paradise Co'!$D31*'Nutrient 13267 Data Paradise Co'!H31*3.78)</f>
        <v xml:space="preserve"> </v>
      </c>
      <c r="I31" s="273" t="str">
        <f>IF('Nutrient 13267 Data Paradise Co'!I31="", " ", 'Nutrient 13267 Data Paradise Co'!$D31*'Nutrient 13267 Data Paradise Co'!I31*3.78)</f>
        <v xml:space="preserve"> </v>
      </c>
      <c r="J31" s="273" t="str">
        <f>IF('Nutrient 13267 Data Paradise Co'!J31="", " ", 'Nutrient 13267 Data Paradise Co'!$D31*'Nutrient 13267 Data Paradise Co'!J31*3.78)</f>
        <v xml:space="preserve"> </v>
      </c>
      <c r="K31" s="273" t="str">
        <f>IF('Nutrient 13267 Data Paradise Co'!K31="", " ", 'Nutrient 13267 Data Paradise Co'!$D31*'Nutrient 13267 Data Paradise Co'!K31*3.78)</f>
        <v xml:space="preserve"> </v>
      </c>
      <c r="L31" s="273" t="str">
        <f>IF('Nutrient 13267 Data Paradise Co'!L31="", " ", 'Nutrient 13267 Data Paradise Co'!$D31*'Nutrient 13267 Data Paradise Co'!L31*3.78)</f>
        <v xml:space="preserve"> </v>
      </c>
      <c r="M31" s="273" t="str">
        <f>IF('Nutrient 13267 Data Paradise Co'!M31="", " ", 'Nutrient 13267 Data Paradise Co'!$D31*'Nutrient 13267 Data Paradise Co'!M31*3.78)</f>
        <v xml:space="preserve"> </v>
      </c>
      <c r="N31" s="273" t="str">
        <f>IF('Nutrient 13267 Data Paradise Co'!N31="", " ", 'Nutrient 13267 Data Paradise Co'!$D31*'Nutrient 13267 Data Paradise Co'!N31*3.78)</f>
        <v xml:space="preserve"> </v>
      </c>
      <c r="O31" s="273" t="str">
        <f>IF('Nutrient 13267 Data Paradise Co'!O31="", " ", 'Nutrient 13267 Data Paradise Co'!$D31*'Nutrient 13267 Data Paradise Co'!O31*3.78)</f>
        <v xml:space="preserve"> </v>
      </c>
      <c r="P31" s="273" t="str">
        <f>IF('Nutrient 13267 Data Paradise Co'!P31="", " ", 'Nutrient 13267 Data Paradise Co'!$E31*'Nutrient 13267 Data Paradise Co'!P31*3.78)</f>
        <v xml:space="preserve"> </v>
      </c>
      <c r="Q31" s="290" t="str">
        <f>IF('Nutrient 13267 Data Paradise Co'!U31="", " ", 'Nutrient 13267 Data Paradise Co'!$D31*'Nutrient 13267 Data Paradise Co'!U31*3.78)</f>
        <v xml:space="preserve"> </v>
      </c>
    </row>
    <row r="32" spans="1:17" ht="15" customHeight="1">
      <c r="A32" s="289">
        <f>'Nutrient 13267 Data Paradise Co'!A32</f>
        <v>0</v>
      </c>
      <c r="B32" s="88">
        <f>'Nutrient 13267 Data Paradise Co'!B32</f>
        <v>0</v>
      </c>
      <c r="C32" s="123">
        <f>'Nutrient 13267 Data Paradise Co'!C32</f>
        <v>0</v>
      </c>
      <c r="D32" s="238">
        <f>'Nutrient 13267 Data Paradise Co'!D32</f>
        <v>0</v>
      </c>
      <c r="E32" s="238">
        <f>'Nutrient 13267 Data Paradise Co'!E32</f>
        <v>0</v>
      </c>
      <c r="F32" s="273" t="str">
        <f>IF(OR('Nutrient 13267 Data Paradise Co'!F32=0,'Nutrient 13267 Data Paradise Co'!F32=""), " ", 'Nutrient 13267 Data Paradise Co'!$D32*'Nutrient 13267 Data Paradise Co'!F32*3.78)</f>
        <v xml:space="preserve"> </v>
      </c>
      <c r="G32" s="273" t="str">
        <f>IF(OR('Nutrient 13267 Data Paradise Co'!G32=0,'Nutrient 13267 Data Paradise Co'!G32=""), " ", 'Nutrient 13267 Data Paradise Co'!$D32*'Nutrient 13267 Data Paradise Co'!G32*3.78)</f>
        <v xml:space="preserve"> </v>
      </c>
      <c r="H32" s="273" t="str">
        <f>IF('Nutrient 13267 Data Paradise Co'!H32="", " ", 'Nutrient 13267 Data Paradise Co'!$D32*'Nutrient 13267 Data Paradise Co'!H32*3.78)</f>
        <v xml:space="preserve"> </v>
      </c>
      <c r="I32" s="273" t="str">
        <f>IF('Nutrient 13267 Data Paradise Co'!I32="", " ", 'Nutrient 13267 Data Paradise Co'!$D32*'Nutrient 13267 Data Paradise Co'!I32*3.78)</f>
        <v xml:space="preserve"> </v>
      </c>
      <c r="J32" s="273" t="str">
        <f>IF('Nutrient 13267 Data Paradise Co'!J32="", " ", 'Nutrient 13267 Data Paradise Co'!$D32*'Nutrient 13267 Data Paradise Co'!J32*3.78)</f>
        <v xml:space="preserve"> </v>
      </c>
      <c r="K32" s="273" t="str">
        <f>IF('Nutrient 13267 Data Paradise Co'!K32="", " ", 'Nutrient 13267 Data Paradise Co'!$D32*'Nutrient 13267 Data Paradise Co'!K32*3.78)</f>
        <v xml:space="preserve"> </v>
      </c>
      <c r="L32" s="273" t="str">
        <f>IF('Nutrient 13267 Data Paradise Co'!L32="", " ", 'Nutrient 13267 Data Paradise Co'!$D32*'Nutrient 13267 Data Paradise Co'!L32*3.78)</f>
        <v xml:space="preserve"> </v>
      </c>
      <c r="M32" s="273" t="str">
        <f>IF('Nutrient 13267 Data Paradise Co'!M32="", " ", 'Nutrient 13267 Data Paradise Co'!$D32*'Nutrient 13267 Data Paradise Co'!M32*3.78)</f>
        <v xml:space="preserve"> </v>
      </c>
      <c r="N32" s="273" t="str">
        <f>IF('Nutrient 13267 Data Paradise Co'!N32="", " ", 'Nutrient 13267 Data Paradise Co'!$D32*'Nutrient 13267 Data Paradise Co'!N32*3.78)</f>
        <v xml:space="preserve"> </v>
      </c>
      <c r="O32" s="273" t="str">
        <f>IF('Nutrient 13267 Data Paradise Co'!O32="", " ", 'Nutrient 13267 Data Paradise Co'!$D32*'Nutrient 13267 Data Paradise Co'!O32*3.78)</f>
        <v xml:space="preserve"> </v>
      </c>
      <c r="P32" s="273" t="str">
        <f>IF('Nutrient 13267 Data Paradise Co'!P32="", " ", 'Nutrient 13267 Data Paradise Co'!$E32*'Nutrient 13267 Data Paradise Co'!P32*3.78)</f>
        <v xml:space="preserve"> </v>
      </c>
      <c r="Q32" s="290" t="str">
        <f>IF('Nutrient 13267 Data Paradise Co'!U32="", " ", 'Nutrient 13267 Data Paradise Co'!$D32*'Nutrient 13267 Data Paradise Co'!U32*3.78)</f>
        <v xml:space="preserve"> </v>
      </c>
    </row>
    <row r="33" spans="1:17" ht="15" customHeight="1">
      <c r="A33" s="289">
        <f>'Nutrient 13267 Data Paradise Co'!A33</f>
        <v>0</v>
      </c>
      <c r="B33" s="88">
        <f>'Nutrient 13267 Data Paradise Co'!B33</f>
        <v>0</v>
      </c>
      <c r="C33" s="123">
        <f>'Nutrient 13267 Data Paradise Co'!C33</f>
        <v>0</v>
      </c>
      <c r="D33" s="238">
        <f>'Nutrient 13267 Data Paradise Co'!D33</f>
        <v>0</v>
      </c>
      <c r="E33" s="238">
        <f>'Nutrient 13267 Data Paradise Co'!E33</f>
        <v>0</v>
      </c>
      <c r="F33" s="273" t="str">
        <f>IF(OR('Nutrient 13267 Data Paradise Co'!F33=0,'Nutrient 13267 Data Paradise Co'!F33=""), " ", 'Nutrient 13267 Data Paradise Co'!$D33*'Nutrient 13267 Data Paradise Co'!F33*3.78)</f>
        <v xml:space="preserve"> </v>
      </c>
      <c r="G33" s="273" t="str">
        <f>IF(OR('Nutrient 13267 Data Paradise Co'!G33=0,'Nutrient 13267 Data Paradise Co'!G33=""), " ", 'Nutrient 13267 Data Paradise Co'!$D33*'Nutrient 13267 Data Paradise Co'!G33*3.78)</f>
        <v xml:space="preserve"> </v>
      </c>
      <c r="H33" s="273" t="str">
        <f>IF('Nutrient 13267 Data Paradise Co'!H33="", " ", 'Nutrient 13267 Data Paradise Co'!$D33*'Nutrient 13267 Data Paradise Co'!H33*3.78)</f>
        <v xml:space="preserve"> </v>
      </c>
      <c r="I33" s="273" t="str">
        <f>IF('Nutrient 13267 Data Paradise Co'!I33="", " ", 'Nutrient 13267 Data Paradise Co'!$D33*'Nutrient 13267 Data Paradise Co'!I33*3.78)</f>
        <v xml:space="preserve"> </v>
      </c>
      <c r="J33" s="273" t="str">
        <f>IF('Nutrient 13267 Data Paradise Co'!J33="", " ", 'Nutrient 13267 Data Paradise Co'!$D33*'Nutrient 13267 Data Paradise Co'!J33*3.78)</f>
        <v xml:space="preserve"> </v>
      </c>
      <c r="K33" s="273" t="str">
        <f>IF('Nutrient 13267 Data Paradise Co'!K33="", " ", 'Nutrient 13267 Data Paradise Co'!$D33*'Nutrient 13267 Data Paradise Co'!K33*3.78)</f>
        <v xml:space="preserve"> </v>
      </c>
      <c r="L33" s="273" t="str">
        <f>IF('Nutrient 13267 Data Paradise Co'!L33="", " ", 'Nutrient 13267 Data Paradise Co'!$D33*'Nutrient 13267 Data Paradise Co'!L33*3.78)</f>
        <v xml:space="preserve"> </v>
      </c>
      <c r="M33" s="273" t="str">
        <f>IF('Nutrient 13267 Data Paradise Co'!M33="", " ", 'Nutrient 13267 Data Paradise Co'!$D33*'Nutrient 13267 Data Paradise Co'!M33*3.78)</f>
        <v xml:space="preserve"> </v>
      </c>
      <c r="N33" s="273" t="str">
        <f>IF('Nutrient 13267 Data Paradise Co'!N33="", " ", 'Nutrient 13267 Data Paradise Co'!$D33*'Nutrient 13267 Data Paradise Co'!N33*3.78)</f>
        <v xml:space="preserve"> </v>
      </c>
      <c r="O33" s="273" t="str">
        <f>IF('Nutrient 13267 Data Paradise Co'!O33="", " ", 'Nutrient 13267 Data Paradise Co'!$D33*'Nutrient 13267 Data Paradise Co'!O33*3.78)</f>
        <v xml:space="preserve"> </v>
      </c>
      <c r="P33" s="273" t="str">
        <f>IF('Nutrient 13267 Data Paradise Co'!P33="", " ", 'Nutrient 13267 Data Paradise Co'!$E33*'Nutrient 13267 Data Paradise Co'!P33*3.78)</f>
        <v xml:space="preserve"> </v>
      </c>
      <c r="Q33" s="290" t="str">
        <f>IF('Nutrient 13267 Data Paradise Co'!U33="", " ", 'Nutrient 13267 Data Paradise Co'!$D33*'Nutrient 13267 Data Paradise Co'!U33*3.78)</f>
        <v xml:space="preserve"> </v>
      </c>
    </row>
    <row r="34" spans="1:17" ht="15" customHeight="1">
      <c r="A34" s="289">
        <f>'Nutrient 13267 Data Paradise Co'!A34</f>
        <v>0</v>
      </c>
      <c r="B34" s="88">
        <f>'Nutrient 13267 Data Paradise Co'!B34</f>
        <v>0</v>
      </c>
      <c r="C34" s="123">
        <f>'Nutrient 13267 Data Paradise Co'!C34</f>
        <v>0</v>
      </c>
      <c r="D34" s="238">
        <f>'Nutrient 13267 Data Paradise Co'!D34</f>
        <v>0</v>
      </c>
      <c r="E34" s="238">
        <f>'Nutrient 13267 Data Paradise Co'!E34</f>
        <v>0</v>
      </c>
      <c r="F34" s="273" t="str">
        <f>IF(OR('Nutrient 13267 Data Paradise Co'!F34=0,'Nutrient 13267 Data Paradise Co'!F34=""), " ", 'Nutrient 13267 Data Paradise Co'!$D34*'Nutrient 13267 Data Paradise Co'!F34*3.78)</f>
        <v xml:space="preserve"> </v>
      </c>
      <c r="G34" s="273" t="str">
        <f>IF(OR('Nutrient 13267 Data Paradise Co'!G34=0,'Nutrient 13267 Data Paradise Co'!G34=""), " ", 'Nutrient 13267 Data Paradise Co'!$D34*'Nutrient 13267 Data Paradise Co'!G34*3.78)</f>
        <v xml:space="preserve"> </v>
      </c>
      <c r="H34" s="273" t="str">
        <f>IF('Nutrient 13267 Data Paradise Co'!H34="", " ", 'Nutrient 13267 Data Paradise Co'!$D34*'Nutrient 13267 Data Paradise Co'!H34*3.78)</f>
        <v xml:space="preserve"> </v>
      </c>
      <c r="I34" s="273" t="str">
        <f>IF('Nutrient 13267 Data Paradise Co'!I34="", " ", 'Nutrient 13267 Data Paradise Co'!$D34*'Nutrient 13267 Data Paradise Co'!I34*3.78)</f>
        <v xml:space="preserve"> </v>
      </c>
      <c r="J34" s="273" t="str">
        <f>IF('Nutrient 13267 Data Paradise Co'!J34="", " ", 'Nutrient 13267 Data Paradise Co'!$D34*'Nutrient 13267 Data Paradise Co'!J34*3.78)</f>
        <v xml:space="preserve"> </v>
      </c>
      <c r="K34" s="273" t="str">
        <f>IF('Nutrient 13267 Data Paradise Co'!K34="", " ", 'Nutrient 13267 Data Paradise Co'!$D34*'Nutrient 13267 Data Paradise Co'!K34*3.78)</f>
        <v xml:space="preserve"> </v>
      </c>
      <c r="L34" s="273" t="str">
        <f>IF('Nutrient 13267 Data Paradise Co'!L34="", " ", 'Nutrient 13267 Data Paradise Co'!$D34*'Nutrient 13267 Data Paradise Co'!L34*3.78)</f>
        <v xml:space="preserve"> </v>
      </c>
      <c r="M34" s="273" t="str">
        <f>IF('Nutrient 13267 Data Paradise Co'!M34="", " ", 'Nutrient 13267 Data Paradise Co'!$D34*'Nutrient 13267 Data Paradise Co'!M34*3.78)</f>
        <v xml:space="preserve"> </v>
      </c>
      <c r="N34" s="273" t="str">
        <f>IF('Nutrient 13267 Data Paradise Co'!N34="", " ", 'Nutrient 13267 Data Paradise Co'!$D34*'Nutrient 13267 Data Paradise Co'!N34*3.78)</f>
        <v xml:space="preserve"> </v>
      </c>
      <c r="O34" s="273" t="str">
        <f>IF('Nutrient 13267 Data Paradise Co'!O34="", " ", 'Nutrient 13267 Data Paradise Co'!$D34*'Nutrient 13267 Data Paradise Co'!O34*3.78)</f>
        <v xml:space="preserve"> </v>
      </c>
      <c r="P34" s="273" t="str">
        <f>IF('Nutrient 13267 Data Paradise Co'!P34="", " ", 'Nutrient 13267 Data Paradise Co'!$E34*'Nutrient 13267 Data Paradise Co'!P34*3.78)</f>
        <v xml:space="preserve"> </v>
      </c>
      <c r="Q34" s="290" t="str">
        <f>IF('Nutrient 13267 Data Paradise Co'!U34="", " ", 'Nutrient 13267 Data Paradise Co'!$D34*'Nutrient 13267 Data Paradise Co'!U34*3.78)</f>
        <v xml:space="preserve"> </v>
      </c>
    </row>
    <row r="35" spans="1:17" ht="15" customHeight="1">
      <c r="A35" s="289">
        <f>'Nutrient 13267 Data Paradise Co'!A35</f>
        <v>0</v>
      </c>
      <c r="B35" s="88">
        <f>'Nutrient 13267 Data Paradise Co'!B35</f>
        <v>0</v>
      </c>
      <c r="C35" s="123">
        <f>'Nutrient 13267 Data Paradise Co'!C35</f>
        <v>0</v>
      </c>
      <c r="D35" s="238">
        <f>'Nutrient 13267 Data Paradise Co'!D35</f>
        <v>0</v>
      </c>
      <c r="E35" s="238">
        <f>'Nutrient 13267 Data Paradise Co'!E35</f>
        <v>0</v>
      </c>
      <c r="F35" s="273" t="str">
        <f>IF(OR('Nutrient 13267 Data Paradise Co'!F35=0,'Nutrient 13267 Data Paradise Co'!F35=""), " ", 'Nutrient 13267 Data Paradise Co'!$D35*'Nutrient 13267 Data Paradise Co'!F35*3.78)</f>
        <v xml:space="preserve"> </v>
      </c>
      <c r="G35" s="273" t="str">
        <f>IF(OR('Nutrient 13267 Data Paradise Co'!G35=0,'Nutrient 13267 Data Paradise Co'!G35=""), " ", 'Nutrient 13267 Data Paradise Co'!$D35*'Nutrient 13267 Data Paradise Co'!G35*3.78)</f>
        <v xml:space="preserve"> </v>
      </c>
      <c r="H35" s="273" t="str">
        <f>IF('Nutrient 13267 Data Paradise Co'!H35="", " ", 'Nutrient 13267 Data Paradise Co'!$D35*'Nutrient 13267 Data Paradise Co'!H35*3.78)</f>
        <v xml:space="preserve"> </v>
      </c>
      <c r="I35" s="273" t="str">
        <f>IF('Nutrient 13267 Data Paradise Co'!I35="", " ", 'Nutrient 13267 Data Paradise Co'!$D35*'Nutrient 13267 Data Paradise Co'!I35*3.78)</f>
        <v xml:space="preserve"> </v>
      </c>
      <c r="J35" s="273" t="str">
        <f>IF('Nutrient 13267 Data Paradise Co'!J35="", " ", 'Nutrient 13267 Data Paradise Co'!$D35*'Nutrient 13267 Data Paradise Co'!J35*3.78)</f>
        <v xml:space="preserve"> </v>
      </c>
      <c r="K35" s="273" t="str">
        <f>IF('Nutrient 13267 Data Paradise Co'!K35="", " ", 'Nutrient 13267 Data Paradise Co'!$D35*'Nutrient 13267 Data Paradise Co'!K35*3.78)</f>
        <v xml:space="preserve"> </v>
      </c>
      <c r="L35" s="273" t="str">
        <f>IF('Nutrient 13267 Data Paradise Co'!L35="", " ", 'Nutrient 13267 Data Paradise Co'!$D35*'Nutrient 13267 Data Paradise Co'!L35*3.78)</f>
        <v xml:space="preserve"> </v>
      </c>
      <c r="M35" s="273" t="str">
        <f>IF('Nutrient 13267 Data Paradise Co'!M35="", " ", 'Nutrient 13267 Data Paradise Co'!$D35*'Nutrient 13267 Data Paradise Co'!M35*3.78)</f>
        <v xml:space="preserve"> </v>
      </c>
      <c r="N35" s="273" t="str">
        <f>IF('Nutrient 13267 Data Paradise Co'!N35="", " ", 'Nutrient 13267 Data Paradise Co'!$D35*'Nutrient 13267 Data Paradise Co'!N35*3.78)</f>
        <v xml:space="preserve"> </v>
      </c>
      <c r="O35" s="273" t="str">
        <f>IF('Nutrient 13267 Data Paradise Co'!O35="", " ", 'Nutrient 13267 Data Paradise Co'!$D35*'Nutrient 13267 Data Paradise Co'!O35*3.78)</f>
        <v xml:space="preserve"> </v>
      </c>
      <c r="P35" s="273" t="str">
        <f>IF('Nutrient 13267 Data Paradise Co'!P35="", " ", 'Nutrient 13267 Data Paradise Co'!$E35*'Nutrient 13267 Data Paradise Co'!P35*3.78)</f>
        <v xml:space="preserve"> </v>
      </c>
      <c r="Q35" s="290" t="str">
        <f>IF('Nutrient 13267 Data Paradise Co'!U35="", " ", 'Nutrient 13267 Data Paradise Co'!$D35*'Nutrient 13267 Data Paradise Co'!U35*3.78)</f>
        <v xml:space="preserve"> </v>
      </c>
    </row>
    <row r="36" spans="1:17" ht="15" customHeight="1">
      <c r="A36" s="289">
        <f>'Nutrient 13267 Data Paradise Co'!A36</f>
        <v>0</v>
      </c>
      <c r="B36" s="88">
        <f>'Nutrient 13267 Data Paradise Co'!B36</f>
        <v>0</v>
      </c>
      <c r="C36" s="123">
        <f>'Nutrient 13267 Data Paradise Co'!C36</f>
        <v>0</v>
      </c>
      <c r="D36" s="238">
        <f>'Nutrient 13267 Data Paradise Co'!D36</f>
        <v>0</v>
      </c>
      <c r="E36" s="238">
        <f>'Nutrient 13267 Data Paradise Co'!E36</f>
        <v>0</v>
      </c>
      <c r="F36" s="273" t="str">
        <f>IF(OR('Nutrient 13267 Data Paradise Co'!F36=0,'Nutrient 13267 Data Paradise Co'!F36=""), " ", 'Nutrient 13267 Data Paradise Co'!$D36*'Nutrient 13267 Data Paradise Co'!F36*3.78)</f>
        <v xml:space="preserve"> </v>
      </c>
      <c r="G36" s="273" t="str">
        <f>IF(OR('Nutrient 13267 Data Paradise Co'!G36=0,'Nutrient 13267 Data Paradise Co'!G36=""), " ", 'Nutrient 13267 Data Paradise Co'!$D36*'Nutrient 13267 Data Paradise Co'!G36*3.78)</f>
        <v xml:space="preserve"> </v>
      </c>
      <c r="H36" s="273" t="str">
        <f>IF('Nutrient 13267 Data Paradise Co'!H36="", " ", 'Nutrient 13267 Data Paradise Co'!$D36*'Nutrient 13267 Data Paradise Co'!H36*3.78)</f>
        <v xml:space="preserve"> </v>
      </c>
      <c r="I36" s="273" t="str">
        <f>IF('Nutrient 13267 Data Paradise Co'!I36="", " ", 'Nutrient 13267 Data Paradise Co'!$D36*'Nutrient 13267 Data Paradise Co'!I36*3.78)</f>
        <v xml:space="preserve"> </v>
      </c>
      <c r="J36" s="273" t="str">
        <f>IF('Nutrient 13267 Data Paradise Co'!J36="", " ", 'Nutrient 13267 Data Paradise Co'!$D36*'Nutrient 13267 Data Paradise Co'!J36*3.78)</f>
        <v xml:space="preserve"> </v>
      </c>
      <c r="K36" s="273" t="str">
        <f>IF('Nutrient 13267 Data Paradise Co'!K36="", " ", 'Nutrient 13267 Data Paradise Co'!$D36*'Nutrient 13267 Data Paradise Co'!K36*3.78)</f>
        <v xml:space="preserve"> </v>
      </c>
      <c r="L36" s="273" t="str">
        <f>IF('Nutrient 13267 Data Paradise Co'!L36="", " ", 'Nutrient 13267 Data Paradise Co'!$D36*'Nutrient 13267 Data Paradise Co'!L36*3.78)</f>
        <v xml:space="preserve"> </v>
      </c>
      <c r="M36" s="273" t="str">
        <f>IF('Nutrient 13267 Data Paradise Co'!M36="", " ", 'Nutrient 13267 Data Paradise Co'!$D36*'Nutrient 13267 Data Paradise Co'!M36*3.78)</f>
        <v xml:space="preserve"> </v>
      </c>
      <c r="N36" s="273" t="str">
        <f>IF('Nutrient 13267 Data Paradise Co'!N36="", " ", 'Nutrient 13267 Data Paradise Co'!$D36*'Nutrient 13267 Data Paradise Co'!N36*3.78)</f>
        <v xml:space="preserve"> </v>
      </c>
      <c r="O36" s="273" t="str">
        <f>IF('Nutrient 13267 Data Paradise Co'!O36="", " ", 'Nutrient 13267 Data Paradise Co'!$D36*'Nutrient 13267 Data Paradise Co'!O36*3.78)</f>
        <v xml:space="preserve"> </v>
      </c>
      <c r="P36" s="273" t="str">
        <f>IF('Nutrient 13267 Data Paradise Co'!P36="", " ", 'Nutrient 13267 Data Paradise Co'!$E36*'Nutrient 13267 Data Paradise Co'!P36*3.78)</f>
        <v xml:space="preserve"> </v>
      </c>
      <c r="Q36" s="290" t="str">
        <f>IF('Nutrient 13267 Data Paradise Co'!U36="", " ", 'Nutrient 13267 Data Paradise Co'!$D36*'Nutrient 13267 Data Paradise Co'!U36*3.78)</f>
        <v xml:space="preserve"> </v>
      </c>
    </row>
    <row r="37" spans="1:17" ht="15" customHeight="1">
      <c r="A37" s="289">
        <f>'Nutrient 13267 Data Paradise Co'!A37</f>
        <v>0</v>
      </c>
      <c r="B37" s="88">
        <f>'Nutrient 13267 Data Paradise Co'!B37</f>
        <v>0</v>
      </c>
      <c r="C37" s="123">
        <f>'Nutrient 13267 Data Paradise Co'!C37</f>
        <v>0</v>
      </c>
      <c r="D37" s="238">
        <f>'Nutrient 13267 Data Paradise Co'!D37</f>
        <v>0</v>
      </c>
      <c r="E37" s="238">
        <f>'Nutrient 13267 Data Paradise Co'!E37</f>
        <v>0</v>
      </c>
      <c r="F37" s="273" t="str">
        <f>IF(OR('Nutrient 13267 Data Paradise Co'!F37=0,'Nutrient 13267 Data Paradise Co'!F37=""), " ", 'Nutrient 13267 Data Paradise Co'!$D37*'Nutrient 13267 Data Paradise Co'!F37*3.78)</f>
        <v xml:space="preserve"> </v>
      </c>
      <c r="G37" s="273" t="str">
        <f>IF(OR('Nutrient 13267 Data Paradise Co'!G37=0,'Nutrient 13267 Data Paradise Co'!G37=""), " ", 'Nutrient 13267 Data Paradise Co'!$D37*'Nutrient 13267 Data Paradise Co'!G37*3.78)</f>
        <v xml:space="preserve"> </v>
      </c>
      <c r="H37" s="273" t="str">
        <f>IF('Nutrient 13267 Data Paradise Co'!H37="", " ", 'Nutrient 13267 Data Paradise Co'!$D37*'Nutrient 13267 Data Paradise Co'!H37*3.78)</f>
        <v xml:space="preserve"> </v>
      </c>
      <c r="I37" s="273" t="str">
        <f>IF('Nutrient 13267 Data Paradise Co'!I37="", " ", 'Nutrient 13267 Data Paradise Co'!$D37*'Nutrient 13267 Data Paradise Co'!I37*3.78)</f>
        <v xml:space="preserve"> </v>
      </c>
      <c r="J37" s="273" t="str">
        <f>IF('Nutrient 13267 Data Paradise Co'!J37="", " ", 'Nutrient 13267 Data Paradise Co'!$D37*'Nutrient 13267 Data Paradise Co'!J37*3.78)</f>
        <v xml:space="preserve"> </v>
      </c>
      <c r="K37" s="273" t="str">
        <f>IF('Nutrient 13267 Data Paradise Co'!K37="", " ", 'Nutrient 13267 Data Paradise Co'!$D37*'Nutrient 13267 Data Paradise Co'!K37*3.78)</f>
        <v xml:space="preserve"> </v>
      </c>
      <c r="L37" s="273" t="str">
        <f>IF('Nutrient 13267 Data Paradise Co'!L37="", " ", 'Nutrient 13267 Data Paradise Co'!$D37*'Nutrient 13267 Data Paradise Co'!L37*3.78)</f>
        <v xml:space="preserve"> </v>
      </c>
      <c r="M37" s="273" t="str">
        <f>IF('Nutrient 13267 Data Paradise Co'!M37="", " ", 'Nutrient 13267 Data Paradise Co'!$D37*'Nutrient 13267 Data Paradise Co'!M37*3.78)</f>
        <v xml:space="preserve"> </v>
      </c>
      <c r="N37" s="273" t="str">
        <f>IF('Nutrient 13267 Data Paradise Co'!N37="", " ", 'Nutrient 13267 Data Paradise Co'!$D37*'Nutrient 13267 Data Paradise Co'!N37*3.78)</f>
        <v xml:space="preserve"> </v>
      </c>
      <c r="O37" s="273" t="str">
        <f>IF('Nutrient 13267 Data Paradise Co'!O37="", " ", 'Nutrient 13267 Data Paradise Co'!$D37*'Nutrient 13267 Data Paradise Co'!O37*3.78)</f>
        <v xml:space="preserve"> </v>
      </c>
      <c r="P37" s="273" t="str">
        <f>IF('Nutrient 13267 Data Paradise Co'!P37="", " ", 'Nutrient 13267 Data Paradise Co'!$E37*'Nutrient 13267 Data Paradise Co'!P37*3.78)</f>
        <v xml:space="preserve"> </v>
      </c>
      <c r="Q37" s="290" t="str">
        <f>IF('Nutrient 13267 Data Paradise Co'!U37="", " ", 'Nutrient 13267 Data Paradise Co'!$D37*'Nutrient 13267 Data Paradise Co'!U37*3.78)</f>
        <v xml:space="preserve"> </v>
      </c>
    </row>
    <row r="38" spans="1:17" ht="15" customHeight="1">
      <c r="A38" s="289">
        <f>'Nutrient 13267 Data Paradise Co'!A38</f>
        <v>0</v>
      </c>
      <c r="B38" s="88">
        <f>'Nutrient 13267 Data Paradise Co'!B38</f>
        <v>0</v>
      </c>
      <c r="C38" s="123">
        <f>'Nutrient 13267 Data Paradise Co'!C38</f>
        <v>0</v>
      </c>
      <c r="D38" s="238">
        <f>'Nutrient 13267 Data Paradise Co'!D38</f>
        <v>0</v>
      </c>
      <c r="E38" s="238">
        <f>'Nutrient 13267 Data Paradise Co'!E38</f>
        <v>0</v>
      </c>
      <c r="F38" s="273" t="str">
        <f>IF(OR('Nutrient 13267 Data Paradise Co'!F38=0,'Nutrient 13267 Data Paradise Co'!F38=""), " ", 'Nutrient 13267 Data Paradise Co'!$D38*'Nutrient 13267 Data Paradise Co'!F38*3.78)</f>
        <v xml:space="preserve"> </v>
      </c>
      <c r="G38" s="273" t="str">
        <f>IF(OR('Nutrient 13267 Data Paradise Co'!G38=0,'Nutrient 13267 Data Paradise Co'!G38=""), " ", 'Nutrient 13267 Data Paradise Co'!$D38*'Nutrient 13267 Data Paradise Co'!G38*3.78)</f>
        <v xml:space="preserve"> </v>
      </c>
      <c r="H38" s="273" t="str">
        <f>IF('Nutrient 13267 Data Paradise Co'!H38="", " ", 'Nutrient 13267 Data Paradise Co'!$D38*'Nutrient 13267 Data Paradise Co'!H38*3.78)</f>
        <v xml:space="preserve"> </v>
      </c>
      <c r="I38" s="273" t="str">
        <f>IF('Nutrient 13267 Data Paradise Co'!I38="", " ", 'Nutrient 13267 Data Paradise Co'!$D38*'Nutrient 13267 Data Paradise Co'!I38*3.78)</f>
        <v xml:space="preserve"> </v>
      </c>
      <c r="J38" s="273" t="str">
        <f>IF('Nutrient 13267 Data Paradise Co'!J38="", " ", 'Nutrient 13267 Data Paradise Co'!$D38*'Nutrient 13267 Data Paradise Co'!J38*3.78)</f>
        <v xml:space="preserve"> </v>
      </c>
      <c r="K38" s="273" t="str">
        <f>IF('Nutrient 13267 Data Paradise Co'!K38="", " ", 'Nutrient 13267 Data Paradise Co'!$D38*'Nutrient 13267 Data Paradise Co'!K38*3.78)</f>
        <v xml:space="preserve"> </v>
      </c>
      <c r="L38" s="273" t="str">
        <f>IF('Nutrient 13267 Data Paradise Co'!L38="", " ", 'Nutrient 13267 Data Paradise Co'!$D38*'Nutrient 13267 Data Paradise Co'!L38*3.78)</f>
        <v xml:space="preserve"> </v>
      </c>
      <c r="M38" s="273" t="str">
        <f>IF('Nutrient 13267 Data Paradise Co'!M38="", " ", 'Nutrient 13267 Data Paradise Co'!$D38*'Nutrient 13267 Data Paradise Co'!M38*3.78)</f>
        <v xml:space="preserve"> </v>
      </c>
      <c r="N38" s="273" t="str">
        <f>IF('Nutrient 13267 Data Paradise Co'!N38="", " ", 'Nutrient 13267 Data Paradise Co'!$D38*'Nutrient 13267 Data Paradise Co'!N38*3.78)</f>
        <v xml:space="preserve"> </v>
      </c>
      <c r="O38" s="273" t="str">
        <f>IF('Nutrient 13267 Data Paradise Co'!O38="", " ", 'Nutrient 13267 Data Paradise Co'!$D38*'Nutrient 13267 Data Paradise Co'!O38*3.78)</f>
        <v xml:space="preserve"> </v>
      </c>
      <c r="P38" s="273" t="str">
        <f>IF('Nutrient 13267 Data Paradise Co'!P38="", " ", 'Nutrient 13267 Data Paradise Co'!$E38*'Nutrient 13267 Data Paradise Co'!P38*3.78)</f>
        <v xml:space="preserve"> </v>
      </c>
      <c r="Q38" s="290" t="str">
        <f>IF('Nutrient 13267 Data Paradise Co'!U38="", " ", 'Nutrient 13267 Data Paradise Co'!$D38*'Nutrient 13267 Data Paradise Co'!U38*3.78)</f>
        <v xml:space="preserve"> </v>
      </c>
    </row>
    <row r="39" spans="1:17" ht="15" customHeight="1">
      <c r="A39" s="289">
        <f>'Nutrient 13267 Data Paradise Co'!A39</f>
        <v>0</v>
      </c>
      <c r="B39" s="88">
        <f>'Nutrient 13267 Data Paradise Co'!B39</f>
        <v>0</v>
      </c>
      <c r="C39" s="123">
        <f>'Nutrient 13267 Data Paradise Co'!C39</f>
        <v>0</v>
      </c>
      <c r="D39" s="238">
        <f>'Nutrient 13267 Data Paradise Co'!D39</f>
        <v>0</v>
      </c>
      <c r="E39" s="238">
        <f>'Nutrient 13267 Data Paradise Co'!E39</f>
        <v>0</v>
      </c>
      <c r="F39" s="273" t="str">
        <f>IF(OR('Nutrient 13267 Data Paradise Co'!F39=0,'Nutrient 13267 Data Paradise Co'!F39=""), " ", 'Nutrient 13267 Data Paradise Co'!$D39*'Nutrient 13267 Data Paradise Co'!F39*3.78)</f>
        <v xml:space="preserve"> </v>
      </c>
      <c r="G39" s="273" t="str">
        <f>IF(OR('Nutrient 13267 Data Paradise Co'!G39=0,'Nutrient 13267 Data Paradise Co'!G39=""), " ", 'Nutrient 13267 Data Paradise Co'!$D39*'Nutrient 13267 Data Paradise Co'!G39*3.78)</f>
        <v xml:space="preserve"> </v>
      </c>
      <c r="H39" s="273" t="str">
        <f>IF('Nutrient 13267 Data Paradise Co'!H39="", " ", 'Nutrient 13267 Data Paradise Co'!$D39*'Nutrient 13267 Data Paradise Co'!H39*3.78)</f>
        <v xml:space="preserve"> </v>
      </c>
      <c r="I39" s="273" t="str">
        <f>IF('Nutrient 13267 Data Paradise Co'!I39="", " ", 'Nutrient 13267 Data Paradise Co'!$D39*'Nutrient 13267 Data Paradise Co'!I39*3.78)</f>
        <v xml:space="preserve"> </v>
      </c>
      <c r="J39" s="273" t="str">
        <f>IF('Nutrient 13267 Data Paradise Co'!J39="", " ", 'Nutrient 13267 Data Paradise Co'!$D39*'Nutrient 13267 Data Paradise Co'!J39*3.78)</f>
        <v xml:space="preserve"> </v>
      </c>
      <c r="K39" s="273" t="str">
        <f>IF('Nutrient 13267 Data Paradise Co'!K39="", " ", 'Nutrient 13267 Data Paradise Co'!$D39*'Nutrient 13267 Data Paradise Co'!K39*3.78)</f>
        <v xml:space="preserve"> </v>
      </c>
      <c r="L39" s="273" t="str">
        <f>IF('Nutrient 13267 Data Paradise Co'!L39="", " ", 'Nutrient 13267 Data Paradise Co'!$D39*'Nutrient 13267 Data Paradise Co'!L39*3.78)</f>
        <v xml:space="preserve"> </v>
      </c>
      <c r="M39" s="273" t="str">
        <f>IF('Nutrient 13267 Data Paradise Co'!M39="", " ", 'Nutrient 13267 Data Paradise Co'!$D39*'Nutrient 13267 Data Paradise Co'!M39*3.78)</f>
        <v xml:space="preserve"> </v>
      </c>
      <c r="N39" s="273" t="str">
        <f>IF('Nutrient 13267 Data Paradise Co'!N39="", " ", 'Nutrient 13267 Data Paradise Co'!$D39*'Nutrient 13267 Data Paradise Co'!N39*3.78)</f>
        <v xml:space="preserve"> </v>
      </c>
      <c r="O39" s="273" t="str">
        <f>IF('Nutrient 13267 Data Paradise Co'!O39="", " ", 'Nutrient 13267 Data Paradise Co'!$D39*'Nutrient 13267 Data Paradise Co'!O39*3.78)</f>
        <v xml:space="preserve"> </v>
      </c>
      <c r="P39" s="273" t="str">
        <f>IF('Nutrient 13267 Data Paradise Co'!P39="", " ", 'Nutrient 13267 Data Paradise Co'!$E39*'Nutrient 13267 Data Paradise Co'!P39*3.78)</f>
        <v xml:space="preserve"> </v>
      </c>
      <c r="Q39" s="290" t="str">
        <f>IF('Nutrient 13267 Data Paradise Co'!U39="", " ", 'Nutrient 13267 Data Paradise Co'!$D39*'Nutrient 13267 Data Paradise Co'!U39*3.78)</f>
        <v xml:space="preserve"> </v>
      </c>
    </row>
    <row r="40" spans="1:17" ht="15" customHeight="1">
      <c r="A40" s="289">
        <f>'Nutrient 13267 Data Paradise Co'!A40</f>
        <v>0</v>
      </c>
      <c r="B40" s="88">
        <f>'Nutrient 13267 Data Paradise Co'!B40</f>
        <v>0</v>
      </c>
      <c r="C40" s="123">
        <f>'Nutrient 13267 Data Paradise Co'!C40</f>
        <v>0</v>
      </c>
      <c r="D40" s="238">
        <f>'Nutrient 13267 Data Paradise Co'!D40</f>
        <v>0</v>
      </c>
      <c r="E40" s="238">
        <f>'Nutrient 13267 Data Paradise Co'!E40</f>
        <v>0</v>
      </c>
      <c r="F40" s="273" t="str">
        <f>IF(OR('Nutrient 13267 Data Paradise Co'!F40=0,'Nutrient 13267 Data Paradise Co'!F40=""), " ", 'Nutrient 13267 Data Paradise Co'!$D40*'Nutrient 13267 Data Paradise Co'!F40*3.78)</f>
        <v xml:space="preserve"> </v>
      </c>
      <c r="G40" s="273" t="str">
        <f>IF(OR('Nutrient 13267 Data Paradise Co'!G40=0,'Nutrient 13267 Data Paradise Co'!G40=""), " ", 'Nutrient 13267 Data Paradise Co'!$D40*'Nutrient 13267 Data Paradise Co'!G40*3.78)</f>
        <v xml:space="preserve"> </v>
      </c>
      <c r="H40" s="273" t="str">
        <f>IF('Nutrient 13267 Data Paradise Co'!H40="", " ", 'Nutrient 13267 Data Paradise Co'!$D40*'Nutrient 13267 Data Paradise Co'!H40*3.78)</f>
        <v xml:space="preserve"> </v>
      </c>
      <c r="I40" s="273" t="str">
        <f>IF('Nutrient 13267 Data Paradise Co'!I40="", " ", 'Nutrient 13267 Data Paradise Co'!$D40*'Nutrient 13267 Data Paradise Co'!I40*3.78)</f>
        <v xml:space="preserve"> </v>
      </c>
      <c r="J40" s="273" t="str">
        <f>IF('Nutrient 13267 Data Paradise Co'!J40="", " ", 'Nutrient 13267 Data Paradise Co'!$D40*'Nutrient 13267 Data Paradise Co'!J40*3.78)</f>
        <v xml:space="preserve"> </v>
      </c>
      <c r="K40" s="273" t="str">
        <f>IF('Nutrient 13267 Data Paradise Co'!K40="", " ", 'Nutrient 13267 Data Paradise Co'!$D40*'Nutrient 13267 Data Paradise Co'!K40*3.78)</f>
        <v xml:space="preserve"> </v>
      </c>
      <c r="L40" s="273" t="str">
        <f>IF('Nutrient 13267 Data Paradise Co'!L40="", " ", 'Nutrient 13267 Data Paradise Co'!$D40*'Nutrient 13267 Data Paradise Co'!L40*3.78)</f>
        <v xml:space="preserve"> </v>
      </c>
      <c r="M40" s="273" t="str">
        <f>IF('Nutrient 13267 Data Paradise Co'!M40="", " ", 'Nutrient 13267 Data Paradise Co'!$D40*'Nutrient 13267 Data Paradise Co'!M40*3.78)</f>
        <v xml:space="preserve"> </v>
      </c>
      <c r="N40" s="273" t="str">
        <f>IF('Nutrient 13267 Data Paradise Co'!N40="", " ", 'Nutrient 13267 Data Paradise Co'!$D40*'Nutrient 13267 Data Paradise Co'!N40*3.78)</f>
        <v xml:space="preserve"> </v>
      </c>
      <c r="O40" s="273" t="str">
        <f>IF('Nutrient 13267 Data Paradise Co'!O40="", " ", 'Nutrient 13267 Data Paradise Co'!$D40*'Nutrient 13267 Data Paradise Co'!O40*3.78)</f>
        <v xml:space="preserve"> </v>
      </c>
      <c r="P40" s="273" t="str">
        <f>IF('Nutrient 13267 Data Paradise Co'!P40="", " ", 'Nutrient 13267 Data Paradise Co'!$E40*'Nutrient 13267 Data Paradise Co'!P40*3.78)</f>
        <v xml:space="preserve"> </v>
      </c>
      <c r="Q40" s="290" t="str">
        <f>IF('Nutrient 13267 Data Paradise Co'!U40="", " ", 'Nutrient 13267 Data Paradise Co'!$D40*'Nutrient 13267 Data Paradise Co'!U40*3.78)</f>
        <v xml:space="preserve"> </v>
      </c>
    </row>
    <row r="41" spans="1:17" ht="15" customHeight="1">
      <c r="A41" s="289">
        <f>'Nutrient 13267 Data Paradise Co'!A41</f>
        <v>0</v>
      </c>
      <c r="B41" s="88">
        <f>'Nutrient 13267 Data Paradise Co'!B41</f>
        <v>0</v>
      </c>
      <c r="C41" s="123">
        <f>'Nutrient 13267 Data Paradise Co'!C41</f>
        <v>0</v>
      </c>
      <c r="D41" s="238">
        <f>'Nutrient 13267 Data Paradise Co'!D41</f>
        <v>0</v>
      </c>
      <c r="E41" s="238">
        <f>'Nutrient 13267 Data Paradise Co'!E41</f>
        <v>0</v>
      </c>
      <c r="F41" s="273" t="str">
        <f>IF(OR('Nutrient 13267 Data Paradise Co'!F41=0,'Nutrient 13267 Data Paradise Co'!F41=""), " ", 'Nutrient 13267 Data Paradise Co'!$D41*'Nutrient 13267 Data Paradise Co'!F41*3.78)</f>
        <v xml:space="preserve"> </v>
      </c>
      <c r="G41" s="273" t="str">
        <f>IF(OR('Nutrient 13267 Data Paradise Co'!G41=0,'Nutrient 13267 Data Paradise Co'!G41=""), " ", 'Nutrient 13267 Data Paradise Co'!$D41*'Nutrient 13267 Data Paradise Co'!G41*3.78)</f>
        <v xml:space="preserve"> </v>
      </c>
      <c r="H41" s="273" t="str">
        <f>IF('Nutrient 13267 Data Paradise Co'!H41="", " ", 'Nutrient 13267 Data Paradise Co'!$D41*'Nutrient 13267 Data Paradise Co'!H41*3.78)</f>
        <v xml:space="preserve"> </v>
      </c>
      <c r="I41" s="273" t="str">
        <f>IF('Nutrient 13267 Data Paradise Co'!I41="", " ", 'Nutrient 13267 Data Paradise Co'!$D41*'Nutrient 13267 Data Paradise Co'!I41*3.78)</f>
        <v xml:space="preserve"> </v>
      </c>
      <c r="J41" s="273" t="str">
        <f>IF('Nutrient 13267 Data Paradise Co'!J41="", " ", 'Nutrient 13267 Data Paradise Co'!$D41*'Nutrient 13267 Data Paradise Co'!J41*3.78)</f>
        <v xml:space="preserve"> </v>
      </c>
      <c r="K41" s="273" t="str">
        <f>IF('Nutrient 13267 Data Paradise Co'!K41="", " ", 'Nutrient 13267 Data Paradise Co'!$D41*'Nutrient 13267 Data Paradise Co'!K41*3.78)</f>
        <v xml:space="preserve"> </v>
      </c>
      <c r="L41" s="273" t="str">
        <f>IF('Nutrient 13267 Data Paradise Co'!L41="", " ", 'Nutrient 13267 Data Paradise Co'!$D41*'Nutrient 13267 Data Paradise Co'!L41*3.78)</f>
        <v xml:space="preserve"> </v>
      </c>
      <c r="M41" s="273" t="str">
        <f>IF('Nutrient 13267 Data Paradise Co'!M41="", " ", 'Nutrient 13267 Data Paradise Co'!$D41*'Nutrient 13267 Data Paradise Co'!M41*3.78)</f>
        <v xml:space="preserve"> </v>
      </c>
      <c r="N41" s="273" t="str">
        <f>IF('Nutrient 13267 Data Paradise Co'!N41="", " ", 'Nutrient 13267 Data Paradise Co'!$D41*'Nutrient 13267 Data Paradise Co'!N41*3.78)</f>
        <v xml:space="preserve"> </v>
      </c>
      <c r="O41" s="273" t="str">
        <f>IF('Nutrient 13267 Data Paradise Co'!O41="", " ", 'Nutrient 13267 Data Paradise Co'!$D41*'Nutrient 13267 Data Paradise Co'!O41*3.78)</f>
        <v xml:space="preserve"> </v>
      </c>
      <c r="P41" s="273" t="str">
        <f>IF('Nutrient 13267 Data Paradise Co'!P41="", " ", 'Nutrient 13267 Data Paradise Co'!$E41*'Nutrient 13267 Data Paradise Co'!P41*3.78)</f>
        <v xml:space="preserve"> </v>
      </c>
      <c r="Q41" s="290" t="str">
        <f>IF('Nutrient 13267 Data Paradise Co'!U41="", " ", 'Nutrient 13267 Data Paradise Co'!$D41*'Nutrient 13267 Data Paradise Co'!U41*3.78)</f>
        <v xml:space="preserve"> </v>
      </c>
    </row>
    <row r="42" spans="1:17" ht="15" customHeight="1">
      <c r="A42" s="289">
        <f>'Nutrient 13267 Data Paradise Co'!A42</f>
        <v>0</v>
      </c>
      <c r="B42" s="88">
        <f>'Nutrient 13267 Data Paradise Co'!B42</f>
        <v>0</v>
      </c>
      <c r="C42" s="123">
        <f>'Nutrient 13267 Data Paradise Co'!C42</f>
        <v>0</v>
      </c>
      <c r="D42" s="238">
        <f>'Nutrient 13267 Data Paradise Co'!D42</f>
        <v>0</v>
      </c>
      <c r="E42" s="238">
        <f>'Nutrient 13267 Data Paradise Co'!E42</f>
        <v>0</v>
      </c>
      <c r="F42" s="273" t="str">
        <f>IF(OR('Nutrient 13267 Data Paradise Co'!F42=0,'Nutrient 13267 Data Paradise Co'!F42=""), " ", 'Nutrient 13267 Data Paradise Co'!$D42*'Nutrient 13267 Data Paradise Co'!F42*3.78)</f>
        <v xml:space="preserve"> </v>
      </c>
      <c r="G42" s="273" t="str">
        <f>IF(OR('Nutrient 13267 Data Paradise Co'!G42=0,'Nutrient 13267 Data Paradise Co'!G42=""), " ", 'Nutrient 13267 Data Paradise Co'!$D42*'Nutrient 13267 Data Paradise Co'!G42*3.78)</f>
        <v xml:space="preserve"> </v>
      </c>
      <c r="H42" s="273" t="str">
        <f>IF('Nutrient 13267 Data Paradise Co'!H42="", " ", 'Nutrient 13267 Data Paradise Co'!$D42*'Nutrient 13267 Data Paradise Co'!H42*3.78)</f>
        <v xml:space="preserve"> </v>
      </c>
      <c r="I42" s="273" t="str">
        <f>IF('Nutrient 13267 Data Paradise Co'!I42="", " ", 'Nutrient 13267 Data Paradise Co'!$D42*'Nutrient 13267 Data Paradise Co'!I42*3.78)</f>
        <v xml:space="preserve"> </v>
      </c>
      <c r="J42" s="273" t="str">
        <f>IF('Nutrient 13267 Data Paradise Co'!J42="", " ", 'Nutrient 13267 Data Paradise Co'!$D42*'Nutrient 13267 Data Paradise Co'!J42*3.78)</f>
        <v xml:space="preserve"> </v>
      </c>
      <c r="K42" s="273" t="str">
        <f>IF('Nutrient 13267 Data Paradise Co'!K42="", " ", 'Nutrient 13267 Data Paradise Co'!$D42*'Nutrient 13267 Data Paradise Co'!K42*3.78)</f>
        <v xml:space="preserve"> </v>
      </c>
      <c r="L42" s="273" t="str">
        <f>IF('Nutrient 13267 Data Paradise Co'!L42="", " ", 'Nutrient 13267 Data Paradise Co'!$D42*'Nutrient 13267 Data Paradise Co'!L42*3.78)</f>
        <v xml:space="preserve"> </v>
      </c>
      <c r="M42" s="273" t="str">
        <f>IF('Nutrient 13267 Data Paradise Co'!M42="", " ", 'Nutrient 13267 Data Paradise Co'!$D42*'Nutrient 13267 Data Paradise Co'!M42*3.78)</f>
        <v xml:space="preserve"> </v>
      </c>
      <c r="N42" s="273" t="str">
        <f>IF('Nutrient 13267 Data Paradise Co'!N42="", " ", 'Nutrient 13267 Data Paradise Co'!$D42*'Nutrient 13267 Data Paradise Co'!N42*3.78)</f>
        <v xml:space="preserve"> </v>
      </c>
      <c r="O42" s="273" t="str">
        <f>IF('Nutrient 13267 Data Paradise Co'!O42="", " ", 'Nutrient 13267 Data Paradise Co'!$D42*'Nutrient 13267 Data Paradise Co'!O42*3.78)</f>
        <v xml:space="preserve"> </v>
      </c>
      <c r="P42" s="273" t="str">
        <f>IF('Nutrient 13267 Data Paradise Co'!P42="", " ", 'Nutrient 13267 Data Paradise Co'!$E42*'Nutrient 13267 Data Paradise Co'!P42*3.78)</f>
        <v xml:space="preserve"> </v>
      </c>
      <c r="Q42" s="290" t="str">
        <f>IF('Nutrient 13267 Data Paradise Co'!U42="", " ", 'Nutrient 13267 Data Paradise Co'!$D42*'Nutrient 13267 Data Paradise Co'!U42*3.78)</f>
        <v xml:space="preserve"> </v>
      </c>
    </row>
    <row r="43" spans="1:17" ht="15" customHeight="1">
      <c r="A43" s="289">
        <f>'Nutrient 13267 Data Paradise Co'!A43</f>
        <v>0</v>
      </c>
      <c r="B43" s="88">
        <f>'Nutrient 13267 Data Paradise Co'!B43</f>
        <v>0</v>
      </c>
      <c r="C43" s="123">
        <f>'Nutrient 13267 Data Paradise Co'!C43</f>
        <v>0</v>
      </c>
      <c r="D43" s="238">
        <f>'Nutrient 13267 Data Paradise Co'!D43</f>
        <v>0</v>
      </c>
      <c r="E43" s="238">
        <f>'Nutrient 13267 Data Paradise Co'!E43</f>
        <v>0</v>
      </c>
      <c r="F43" s="273" t="str">
        <f>IF(OR('Nutrient 13267 Data Paradise Co'!F43=0,'Nutrient 13267 Data Paradise Co'!F43=""), " ", 'Nutrient 13267 Data Paradise Co'!$D43*'Nutrient 13267 Data Paradise Co'!F43*3.78)</f>
        <v xml:space="preserve"> </v>
      </c>
      <c r="G43" s="273" t="str">
        <f>IF(OR('Nutrient 13267 Data Paradise Co'!G43=0,'Nutrient 13267 Data Paradise Co'!G43=""), " ", 'Nutrient 13267 Data Paradise Co'!$D43*'Nutrient 13267 Data Paradise Co'!G43*3.78)</f>
        <v xml:space="preserve"> </v>
      </c>
      <c r="H43" s="273" t="str">
        <f>IF('Nutrient 13267 Data Paradise Co'!H43="", " ", 'Nutrient 13267 Data Paradise Co'!$D43*'Nutrient 13267 Data Paradise Co'!H43*3.78)</f>
        <v xml:space="preserve"> </v>
      </c>
      <c r="I43" s="273" t="str">
        <f>IF('Nutrient 13267 Data Paradise Co'!I43="", " ", 'Nutrient 13267 Data Paradise Co'!$D43*'Nutrient 13267 Data Paradise Co'!I43*3.78)</f>
        <v xml:space="preserve"> </v>
      </c>
      <c r="J43" s="273" t="str">
        <f>IF('Nutrient 13267 Data Paradise Co'!J43="", " ", 'Nutrient 13267 Data Paradise Co'!$D43*'Nutrient 13267 Data Paradise Co'!J43*3.78)</f>
        <v xml:space="preserve"> </v>
      </c>
      <c r="K43" s="273" t="str">
        <f>IF('Nutrient 13267 Data Paradise Co'!K43="", " ", 'Nutrient 13267 Data Paradise Co'!$D43*'Nutrient 13267 Data Paradise Co'!K43*3.78)</f>
        <v xml:space="preserve"> </v>
      </c>
      <c r="L43" s="273" t="str">
        <f>IF('Nutrient 13267 Data Paradise Co'!L43="", " ", 'Nutrient 13267 Data Paradise Co'!$D43*'Nutrient 13267 Data Paradise Co'!L43*3.78)</f>
        <v xml:space="preserve"> </v>
      </c>
      <c r="M43" s="273" t="str">
        <f>IF('Nutrient 13267 Data Paradise Co'!M43="", " ", 'Nutrient 13267 Data Paradise Co'!$D43*'Nutrient 13267 Data Paradise Co'!M43*3.78)</f>
        <v xml:space="preserve"> </v>
      </c>
      <c r="N43" s="273" t="str">
        <f>IF('Nutrient 13267 Data Paradise Co'!N43="", " ", 'Nutrient 13267 Data Paradise Co'!$D43*'Nutrient 13267 Data Paradise Co'!N43*3.78)</f>
        <v xml:space="preserve"> </v>
      </c>
      <c r="O43" s="273" t="str">
        <f>IF('Nutrient 13267 Data Paradise Co'!O43="", " ", 'Nutrient 13267 Data Paradise Co'!$D43*'Nutrient 13267 Data Paradise Co'!O43*3.78)</f>
        <v xml:space="preserve"> </v>
      </c>
      <c r="P43" s="273" t="str">
        <f>IF('Nutrient 13267 Data Paradise Co'!P43="", " ", 'Nutrient 13267 Data Paradise Co'!$E43*'Nutrient 13267 Data Paradise Co'!P43*3.78)</f>
        <v xml:space="preserve"> </v>
      </c>
      <c r="Q43" s="290" t="str">
        <f>IF('Nutrient 13267 Data Paradise Co'!U43="", " ", 'Nutrient 13267 Data Paradise Co'!$D43*'Nutrient 13267 Data Paradise Co'!U43*3.78)</f>
        <v xml:space="preserve"> </v>
      </c>
    </row>
    <row r="44" spans="1:17">
      <c r="A44" s="289">
        <f>'Nutrient 13267 Data Paradise Co'!A44</f>
        <v>0</v>
      </c>
      <c r="B44" s="88">
        <f>'Nutrient 13267 Data Paradise Co'!B44</f>
        <v>0</v>
      </c>
      <c r="C44" s="123">
        <f>'Nutrient 13267 Data Paradise Co'!C44</f>
        <v>0</v>
      </c>
      <c r="D44" s="238">
        <f>'Nutrient 13267 Data Paradise Co'!D44</f>
        <v>0</v>
      </c>
      <c r="E44" s="238">
        <f>'Nutrient 13267 Data Paradise Co'!E44</f>
        <v>0</v>
      </c>
      <c r="F44" s="273" t="str">
        <f>IF(OR('Nutrient 13267 Data Paradise Co'!F44=0,'Nutrient 13267 Data Paradise Co'!F44=""), " ", 'Nutrient 13267 Data Paradise Co'!$D44*'Nutrient 13267 Data Paradise Co'!F44*3.78)</f>
        <v xml:space="preserve"> </v>
      </c>
      <c r="G44" s="273" t="str">
        <f>IF(OR('Nutrient 13267 Data Paradise Co'!G44=0,'Nutrient 13267 Data Paradise Co'!G44=""), " ", 'Nutrient 13267 Data Paradise Co'!$D44*'Nutrient 13267 Data Paradise Co'!G44*3.78)</f>
        <v xml:space="preserve"> </v>
      </c>
      <c r="H44" s="273" t="str">
        <f>IF('Nutrient 13267 Data Paradise Co'!H44="", " ", 'Nutrient 13267 Data Paradise Co'!$D44*'Nutrient 13267 Data Paradise Co'!H44*3.78)</f>
        <v xml:space="preserve"> </v>
      </c>
      <c r="I44" s="273" t="str">
        <f>IF('Nutrient 13267 Data Paradise Co'!I44="", " ", 'Nutrient 13267 Data Paradise Co'!$D44*'Nutrient 13267 Data Paradise Co'!I44*3.78)</f>
        <v xml:space="preserve"> </v>
      </c>
      <c r="J44" s="273" t="str">
        <f>IF('Nutrient 13267 Data Paradise Co'!J44="", " ", 'Nutrient 13267 Data Paradise Co'!$D44*'Nutrient 13267 Data Paradise Co'!J44*3.78)</f>
        <v xml:space="preserve"> </v>
      </c>
      <c r="K44" s="273" t="str">
        <f>IF('Nutrient 13267 Data Paradise Co'!K44="", " ", 'Nutrient 13267 Data Paradise Co'!$D44*'Nutrient 13267 Data Paradise Co'!K44*3.78)</f>
        <v xml:space="preserve"> </v>
      </c>
      <c r="L44" s="273" t="str">
        <f>IF('Nutrient 13267 Data Paradise Co'!L44="", " ", 'Nutrient 13267 Data Paradise Co'!$D44*'Nutrient 13267 Data Paradise Co'!L44*3.78)</f>
        <v xml:space="preserve"> </v>
      </c>
      <c r="M44" s="273" t="str">
        <f>IF('Nutrient 13267 Data Paradise Co'!M44="", " ", 'Nutrient 13267 Data Paradise Co'!$D44*'Nutrient 13267 Data Paradise Co'!M44*3.78)</f>
        <v xml:space="preserve"> </v>
      </c>
      <c r="N44" s="273" t="str">
        <f>IF('Nutrient 13267 Data Paradise Co'!N44="", " ", 'Nutrient 13267 Data Paradise Co'!$D44*'Nutrient 13267 Data Paradise Co'!N44*3.78)</f>
        <v xml:space="preserve"> </v>
      </c>
      <c r="O44" s="273" t="str">
        <f>IF('Nutrient 13267 Data Paradise Co'!O44="", " ", 'Nutrient 13267 Data Paradise Co'!$D44*'Nutrient 13267 Data Paradise Co'!O44*3.78)</f>
        <v xml:space="preserve"> </v>
      </c>
      <c r="P44" s="273" t="str">
        <f>IF('Nutrient 13267 Data Paradise Co'!P44="", " ", 'Nutrient 13267 Data Paradise Co'!$E44*'Nutrient 13267 Data Paradise Co'!P44*3.78)</f>
        <v xml:space="preserve"> </v>
      </c>
      <c r="Q44" s="290" t="str">
        <f>IF('Nutrient 13267 Data Paradise Co'!U44="", " ", 'Nutrient 13267 Data Paradise Co'!$D44*'Nutrient 13267 Data Paradise Co'!U44*3.78)</f>
        <v xml:space="preserve"> </v>
      </c>
    </row>
    <row r="45" spans="1:17">
      <c r="A45" s="289">
        <f>'Nutrient 13267 Data Paradise Co'!A45</f>
        <v>0</v>
      </c>
      <c r="B45" s="88">
        <f>'Nutrient 13267 Data Paradise Co'!B45</f>
        <v>0</v>
      </c>
      <c r="C45" s="123">
        <f>'Nutrient 13267 Data Paradise Co'!C45</f>
        <v>0</v>
      </c>
      <c r="D45" s="238">
        <f>'Nutrient 13267 Data Paradise Co'!D45</f>
        <v>0</v>
      </c>
      <c r="E45" s="238">
        <f>'Nutrient 13267 Data Paradise Co'!E45</f>
        <v>0</v>
      </c>
      <c r="F45" s="273" t="str">
        <f>IF(OR('Nutrient 13267 Data Paradise Co'!F45=0,'Nutrient 13267 Data Paradise Co'!F45=""), " ", 'Nutrient 13267 Data Paradise Co'!$D45*'Nutrient 13267 Data Paradise Co'!F45*3.78)</f>
        <v xml:space="preserve"> </v>
      </c>
      <c r="G45" s="273" t="str">
        <f>IF(OR('Nutrient 13267 Data Paradise Co'!G45=0,'Nutrient 13267 Data Paradise Co'!G45=""), " ", 'Nutrient 13267 Data Paradise Co'!$D45*'Nutrient 13267 Data Paradise Co'!G45*3.78)</f>
        <v xml:space="preserve"> </v>
      </c>
      <c r="H45" s="273" t="str">
        <f>IF('Nutrient 13267 Data Paradise Co'!H45="", " ", 'Nutrient 13267 Data Paradise Co'!$D45*'Nutrient 13267 Data Paradise Co'!H45*3.78)</f>
        <v xml:space="preserve"> </v>
      </c>
      <c r="I45" s="273" t="str">
        <f>IF('Nutrient 13267 Data Paradise Co'!I45="", " ", 'Nutrient 13267 Data Paradise Co'!$D45*'Nutrient 13267 Data Paradise Co'!I45*3.78)</f>
        <v xml:space="preserve"> </v>
      </c>
      <c r="J45" s="273" t="str">
        <f>IF('Nutrient 13267 Data Paradise Co'!J45="", " ", 'Nutrient 13267 Data Paradise Co'!$D45*'Nutrient 13267 Data Paradise Co'!J45*3.78)</f>
        <v xml:space="preserve"> </v>
      </c>
      <c r="K45" s="273" t="str">
        <f>IF('Nutrient 13267 Data Paradise Co'!K45="", " ", 'Nutrient 13267 Data Paradise Co'!$D45*'Nutrient 13267 Data Paradise Co'!K45*3.78)</f>
        <v xml:space="preserve"> </v>
      </c>
      <c r="L45" s="273" t="str">
        <f>IF('Nutrient 13267 Data Paradise Co'!L45="", " ", 'Nutrient 13267 Data Paradise Co'!$D45*'Nutrient 13267 Data Paradise Co'!L45*3.78)</f>
        <v xml:space="preserve"> </v>
      </c>
      <c r="M45" s="273" t="str">
        <f>IF('Nutrient 13267 Data Paradise Co'!M45="", " ", 'Nutrient 13267 Data Paradise Co'!$D45*'Nutrient 13267 Data Paradise Co'!M45*3.78)</f>
        <v xml:space="preserve"> </v>
      </c>
      <c r="N45" s="273" t="str">
        <f>IF('Nutrient 13267 Data Paradise Co'!N45="", " ", 'Nutrient 13267 Data Paradise Co'!$D45*'Nutrient 13267 Data Paradise Co'!N45*3.78)</f>
        <v xml:space="preserve"> </v>
      </c>
      <c r="O45" s="273" t="str">
        <f>IF('Nutrient 13267 Data Paradise Co'!O45="", " ", 'Nutrient 13267 Data Paradise Co'!$D45*'Nutrient 13267 Data Paradise Co'!O45*3.78)</f>
        <v xml:space="preserve"> </v>
      </c>
      <c r="P45" s="273" t="str">
        <f>IF('Nutrient 13267 Data Paradise Co'!P45="", " ", 'Nutrient 13267 Data Paradise Co'!$E45*'Nutrient 13267 Data Paradise Co'!P45*3.78)</f>
        <v xml:space="preserve"> </v>
      </c>
      <c r="Q45" s="290" t="str">
        <f>IF('Nutrient 13267 Data Paradise Co'!U45="", " ", 'Nutrient 13267 Data Paradise Co'!$D45*'Nutrient 13267 Data Paradise Co'!U45*3.78)</f>
        <v xml:space="preserve"> </v>
      </c>
    </row>
    <row r="46" spans="1:17">
      <c r="A46" s="289">
        <f>'Nutrient 13267 Data Paradise Co'!A46</f>
        <v>0</v>
      </c>
      <c r="B46" s="88">
        <f>'Nutrient 13267 Data Paradise Co'!B46</f>
        <v>0</v>
      </c>
      <c r="C46" s="123">
        <f>'Nutrient 13267 Data Paradise Co'!C46</f>
        <v>0</v>
      </c>
      <c r="D46" s="238">
        <f>'Nutrient 13267 Data Paradise Co'!D46</f>
        <v>0</v>
      </c>
      <c r="E46" s="238">
        <f>'Nutrient 13267 Data Paradise Co'!E46</f>
        <v>0</v>
      </c>
      <c r="F46" s="273" t="str">
        <f>IF(OR('Nutrient 13267 Data Paradise Co'!F46=0,'Nutrient 13267 Data Paradise Co'!F46=""), " ", 'Nutrient 13267 Data Paradise Co'!$D46*'Nutrient 13267 Data Paradise Co'!F46*3.78)</f>
        <v xml:space="preserve"> </v>
      </c>
      <c r="G46" s="273" t="str">
        <f>IF(OR('Nutrient 13267 Data Paradise Co'!G46=0,'Nutrient 13267 Data Paradise Co'!G46=""), " ", 'Nutrient 13267 Data Paradise Co'!$D46*'Nutrient 13267 Data Paradise Co'!G46*3.78)</f>
        <v xml:space="preserve"> </v>
      </c>
      <c r="H46" s="273" t="str">
        <f>IF('Nutrient 13267 Data Paradise Co'!H46="", " ", 'Nutrient 13267 Data Paradise Co'!$D46*'Nutrient 13267 Data Paradise Co'!H46*3.78)</f>
        <v xml:space="preserve"> </v>
      </c>
      <c r="I46" s="273" t="str">
        <f>IF('Nutrient 13267 Data Paradise Co'!I46="", " ", 'Nutrient 13267 Data Paradise Co'!$D46*'Nutrient 13267 Data Paradise Co'!I46*3.78)</f>
        <v xml:space="preserve"> </v>
      </c>
      <c r="J46" s="273" t="str">
        <f>IF('Nutrient 13267 Data Paradise Co'!J46="", " ", 'Nutrient 13267 Data Paradise Co'!$D46*'Nutrient 13267 Data Paradise Co'!J46*3.78)</f>
        <v xml:space="preserve"> </v>
      </c>
      <c r="K46" s="273" t="str">
        <f>IF('Nutrient 13267 Data Paradise Co'!K46="", " ", 'Nutrient 13267 Data Paradise Co'!$D46*'Nutrient 13267 Data Paradise Co'!K46*3.78)</f>
        <v xml:space="preserve"> </v>
      </c>
      <c r="L46" s="273" t="str">
        <f>IF('Nutrient 13267 Data Paradise Co'!L46="", " ", 'Nutrient 13267 Data Paradise Co'!$D46*'Nutrient 13267 Data Paradise Co'!L46*3.78)</f>
        <v xml:space="preserve"> </v>
      </c>
      <c r="M46" s="273" t="str">
        <f>IF('Nutrient 13267 Data Paradise Co'!M46="", " ", 'Nutrient 13267 Data Paradise Co'!$D46*'Nutrient 13267 Data Paradise Co'!M46*3.78)</f>
        <v xml:space="preserve"> </v>
      </c>
      <c r="N46" s="273" t="str">
        <f>IF('Nutrient 13267 Data Paradise Co'!N46="", " ", 'Nutrient 13267 Data Paradise Co'!$D46*'Nutrient 13267 Data Paradise Co'!N46*3.78)</f>
        <v xml:space="preserve"> </v>
      </c>
      <c r="O46" s="273" t="str">
        <f>IF('Nutrient 13267 Data Paradise Co'!O46="", " ", 'Nutrient 13267 Data Paradise Co'!$D46*'Nutrient 13267 Data Paradise Co'!O46*3.78)</f>
        <v xml:space="preserve"> </v>
      </c>
      <c r="P46" s="273" t="str">
        <f>IF('Nutrient 13267 Data Paradise Co'!P46="", " ", 'Nutrient 13267 Data Paradise Co'!$E46*'Nutrient 13267 Data Paradise Co'!P46*3.78)</f>
        <v xml:space="preserve"> </v>
      </c>
      <c r="Q46" s="290" t="str">
        <f>IF('Nutrient 13267 Data Paradise Co'!U46="", " ", 'Nutrient 13267 Data Paradise Co'!$D46*'Nutrient 13267 Data Paradise Co'!U46*3.78)</f>
        <v xml:space="preserve"> </v>
      </c>
    </row>
    <row r="47" spans="1:17">
      <c r="A47" s="289">
        <f>'Nutrient 13267 Data Paradise Co'!A47</f>
        <v>0</v>
      </c>
      <c r="B47" s="88">
        <f>'Nutrient 13267 Data Paradise Co'!B47</f>
        <v>0</v>
      </c>
      <c r="C47" s="123">
        <f>'Nutrient 13267 Data Paradise Co'!C47</f>
        <v>0</v>
      </c>
      <c r="D47" s="238">
        <f>'Nutrient 13267 Data Paradise Co'!D47</f>
        <v>0</v>
      </c>
      <c r="E47" s="238">
        <f>'Nutrient 13267 Data Paradise Co'!E47</f>
        <v>0</v>
      </c>
      <c r="F47" s="273" t="str">
        <f>IF(OR('Nutrient 13267 Data Paradise Co'!F47=0,'Nutrient 13267 Data Paradise Co'!F47=""), " ", 'Nutrient 13267 Data Paradise Co'!$D47*'Nutrient 13267 Data Paradise Co'!F47*3.78)</f>
        <v xml:space="preserve"> </v>
      </c>
      <c r="G47" s="273" t="str">
        <f>IF(OR('Nutrient 13267 Data Paradise Co'!G47=0,'Nutrient 13267 Data Paradise Co'!G47=""), " ", 'Nutrient 13267 Data Paradise Co'!$D47*'Nutrient 13267 Data Paradise Co'!G47*3.78)</f>
        <v xml:space="preserve"> </v>
      </c>
      <c r="H47" s="273" t="str">
        <f>IF('Nutrient 13267 Data Paradise Co'!H47="", " ", 'Nutrient 13267 Data Paradise Co'!$D47*'Nutrient 13267 Data Paradise Co'!H47*3.78)</f>
        <v xml:space="preserve"> </v>
      </c>
      <c r="I47" s="273" t="str">
        <f>IF('Nutrient 13267 Data Paradise Co'!I47="", " ", 'Nutrient 13267 Data Paradise Co'!$D47*'Nutrient 13267 Data Paradise Co'!I47*3.78)</f>
        <v xml:space="preserve"> </v>
      </c>
      <c r="J47" s="273" t="str">
        <f>IF('Nutrient 13267 Data Paradise Co'!J47="", " ", 'Nutrient 13267 Data Paradise Co'!$D47*'Nutrient 13267 Data Paradise Co'!J47*3.78)</f>
        <v xml:space="preserve"> </v>
      </c>
      <c r="K47" s="273" t="str">
        <f>IF('Nutrient 13267 Data Paradise Co'!K47="", " ", 'Nutrient 13267 Data Paradise Co'!$D47*'Nutrient 13267 Data Paradise Co'!K47*3.78)</f>
        <v xml:space="preserve"> </v>
      </c>
      <c r="L47" s="273" t="str">
        <f>IF('Nutrient 13267 Data Paradise Co'!L47="", " ", 'Nutrient 13267 Data Paradise Co'!$D47*'Nutrient 13267 Data Paradise Co'!L47*3.78)</f>
        <v xml:space="preserve"> </v>
      </c>
      <c r="M47" s="273" t="str">
        <f>IF('Nutrient 13267 Data Paradise Co'!M47="", " ", 'Nutrient 13267 Data Paradise Co'!$D47*'Nutrient 13267 Data Paradise Co'!M47*3.78)</f>
        <v xml:space="preserve"> </v>
      </c>
      <c r="N47" s="273" t="str">
        <f>IF('Nutrient 13267 Data Paradise Co'!N47="", " ", 'Nutrient 13267 Data Paradise Co'!$D47*'Nutrient 13267 Data Paradise Co'!N47*3.78)</f>
        <v xml:space="preserve"> </v>
      </c>
      <c r="O47" s="273" t="str">
        <f>IF('Nutrient 13267 Data Paradise Co'!O47="", " ", 'Nutrient 13267 Data Paradise Co'!$D47*'Nutrient 13267 Data Paradise Co'!O47*3.78)</f>
        <v xml:space="preserve"> </v>
      </c>
      <c r="P47" s="273" t="str">
        <f>IF('Nutrient 13267 Data Paradise Co'!P47="", " ", 'Nutrient 13267 Data Paradise Co'!$E47*'Nutrient 13267 Data Paradise Co'!P47*3.78)</f>
        <v xml:space="preserve"> </v>
      </c>
      <c r="Q47" s="290" t="str">
        <f>IF('Nutrient 13267 Data Paradise Co'!U47="", " ", 'Nutrient 13267 Data Paradise Co'!$D47*'Nutrient 13267 Data Paradise Co'!U47*3.78)</f>
        <v xml:space="preserve"> </v>
      </c>
    </row>
    <row r="48" spans="1:17">
      <c r="A48" s="289">
        <f>'Nutrient 13267 Data Paradise Co'!A48</f>
        <v>0</v>
      </c>
      <c r="B48" s="88">
        <f>'Nutrient 13267 Data Paradise Co'!B48</f>
        <v>0</v>
      </c>
      <c r="C48" s="123">
        <f>'Nutrient 13267 Data Paradise Co'!C48</f>
        <v>0</v>
      </c>
      <c r="D48" s="238">
        <f>'Nutrient 13267 Data Paradise Co'!D48</f>
        <v>0</v>
      </c>
      <c r="E48" s="238">
        <f>'Nutrient 13267 Data Paradise Co'!E48</f>
        <v>0</v>
      </c>
      <c r="F48" s="273" t="str">
        <f>IF(OR('Nutrient 13267 Data Paradise Co'!F48=0,'Nutrient 13267 Data Paradise Co'!F48=""), " ", 'Nutrient 13267 Data Paradise Co'!$D48*'Nutrient 13267 Data Paradise Co'!F48*3.78)</f>
        <v xml:space="preserve"> </v>
      </c>
      <c r="G48" s="273" t="str">
        <f>IF(OR('Nutrient 13267 Data Paradise Co'!G48=0,'Nutrient 13267 Data Paradise Co'!G48=""), " ", 'Nutrient 13267 Data Paradise Co'!$D48*'Nutrient 13267 Data Paradise Co'!G48*3.78)</f>
        <v xml:space="preserve"> </v>
      </c>
      <c r="H48" s="273" t="str">
        <f>IF('Nutrient 13267 Data Paradise Co'!H48="", " ", 'Nutrient 13267 Data Paradise Co'!$D48*'Nutrient 13267 Data Paradise Co'!H48*3.78)</f>
        <v xml:space="preserve"> </v>
      </c>
      <c r="I48" s="273" t="str">
        <f>IF('Nutrient 13267 Data Paradise Co'!I48="", " ", 'Nutrient 13267 Data Paradise Co'!$D48*'Nutrient 13267 Data Paradise Co'!I48*3.78)</f>
        <v xml:space="preserve"> </v>
      </c>
      <c r="J48" s="273" t="str">
        <f>IF('Nutrient 13267 Data Paradise Co'!J48="", " ", 'Nutrient 13267 Data Paradise Co'!$D48*'Nutrient 13267 Data Paradise Co'!J48*3.78)</f>
        <v xml:space="preserve"> </v>
      </c>
      <c r="K48" s="273" t="str">
        <f>IF('Nutrient 13267 Data Paradise Co'!K48="", " ", 'Nutrient 13267 Data Paradise Co'!$D48*'Nutrient 13267 Data Paradise Co'!K48*3.78)</f>
        <v xml:space="preserve"> </v>
      </c>
      <c r="L48" s="273" t="str">
        <f>IF('Nutrient 13267 Data Paradise Co'!L48="", " ", 'Nutrient 13267 Data Paradise Co'!$D48*'Nutrient 13267 Data Paradise Co'!L48*3.78)</f>
        <v xml:space="preserve"> </v>
      </c>
      <c r="M48" s="273" t="str">
        <f>IF('Nutrient 13267 Data Paradise Co'!M48="", " ", 'Nutrient 13267 Data Paradise Co'!$D48*'Nutrient 13267 Data Paradise Co'!M48*3.78)</f>
        <v xml:space="preserve"> </v>
      </c>
      <c r="N48" s="273" t="str">
        <f>IF('Nutrient 13267 Data Paradise Co'!N48="", " ", 'Nutrient 13267 Data Paradise Co'!$D48*'Nutrient 13267 Data Paradise Co'!N48*3.78)</f>
        <v xml:space="preserve"> </v>
      </c>
      <c r="O48" s="273" t="str">
        <f>IF('Nutrient 13267 Data Paradise Co'!O48="", " ", 'Nutrient 13267 Data Paradise Co'!$D48*'Nutrient 13267 Data Paradise Co'!O48*3.78)</f>
        <v xml:space="preserve"> </v>
      </c>
      <c r="P48" s="273" t="str">
        <f>IF('Nutrient 13267 Data Paradise Co'!P48="", " ", 'Nutrient 13267 Data Paradise Co'!$E48*'Nutrient 13267 Data Paradise Co'!P48*3.78)</f>
        <v xml:space="preserve"> </v>
      </c>
      <c r="Q48" s="290" t="str">
        <f>IF('Nutrient 13267 Data Paradise Co'!U48="", " ", 'Nutrient 13267 Data Paradise Co'!$D48*'Nutrient 13267 Data Paradise Co'!U48*3.78)</f>
        <v xml:space="preserve"> </v>
      </c>
    </row>
    <row r="49" spans="1:17">
      <c r="A49" s="289">
        <f>'Nutrient 13267 Data Paradise Co'!A49</f>
        <v>0</v>
      </c>
      <c r="B49" s="88">
        <f>'Nutrient 13267 Data Paradise Co'!B49</f>
        <v>0</v>
      </c>
      <c r="C49" s="123">
        <f>'Nutrient 13267 Data Paradise Co'!C49</f>
        <v>0</v>
      </c>
      <c r="D49" s="238">
        <f>'Nutrient 13267 Data Paradise Co'!D49</f>
        <v>0</v>
      </c>
      <c r="E49" s="238">
        <f>'Nutrient 13267 Data Paradise Co'!E49</f>
        <v>0</v>
      </c>
      <c r="F49" s="273" t="str">
        <f>IF(OR('Nutrient 13267 Data Paradise Co'!F49=0,'Nutrient 13267 Data Paradise Co'!F49=""), " ", 'Nutrient 13267 Data Paradise Co'!$D49*'Nutrient 13267 Data Paradise Co'!F49*3.78)</f>
        <v xml:space="preserve"> </v>
      </c>
      <c r="G49" s="273" t="str">
        <f>IF(OR('Nutrient 13267 Data Paradise Co'!G49=0,'Nutrient 13267 Data Paradise Co'!G49=""), " ", 'Nutrient 13267 Data Paradise Co'!$D49*'Nutrient 13267 Data Paradise Co'!G49*3.78)</f>
        <v xml:space="preserve"> </v>
      </c>
      <c r="H49" s="273" t="str">
        <f>IF('Nutrient 13267 Data Paradise Co'!H49="", " ", 'Nutrient 13267 Data Paradise Co'!$D49*'Nutrient 13267 Data Paradise Co'!H49*3.78)</f>
        <v xml:space="preserve"> </v>
      </c>
      <c r="I49" s="273" t="str">
        <f>IF('Nutrient 13267 Data Paradise Co'!I49="", " ", 'Nutrient 13267 Data Paradise Co'!$D49*'Nutrient 13267 Data Paradise Co'!I49*3.78)</f>
        <v xml:space="preserve"> </v>
      </c>
      <c r="J49" s="273" t="str">
        <f>IF('Nutrient 13267 Data Paradise Co'!J49="", " ", 'Nutrient 13267 Data Paradise Co'!$D49*'Nutrient 13267 Data Paradise Co'!J49*3.78)</f>
        <v xml:space="preserve"> </v>
      </c>
      <c r="K49" s="273" t="str">
        <f>IF('Nutrient 13267 Data Paradise Co'!K49="", " ", 'Nutrient 13267 Data Paradise Co'!$D49*'Nutrient 13267 Data Paradise Co'!K49*3.78)</f>
        <v xml:space="preserve"> </v>
      </c>
      <c r="L49" s="273" t="str">
        <f>IF('Nutrient 13267 Data Paradise Co'!L49="", " ", 'Nutrient 13267 Data Paradise Co'!$D49*'Nutrient 13267 Data Paradise Co'!L49*3.78)</f>
        <v xml:space="preserve"> </v>
      </c>
      <c r="M49" s="273" t="str">
        <f>IF('Nutrient 13267 Data Paradise Co'!M49="", " ", 'Nutrient 13267 Data Paradise Co'!$D49*'Nutrient 13267 Data Paradise Co'!M49*3.78)</f>
        <v xml:space="preserve"> </v>
      </c>
      <c r="N49" s="273" t="str">
        <f>IF('Nutrient 13267 Data Paradise Co'!N49="", " ", 'Nutrient 13267 Data Paradise Co'!$D49*'Nutrient 13267 Data Paradise Co'!N49*3.78)</f>
        <v xml:space="preserve"> </v>
      </c>
      <c r="O49" s="273" t="str">
        <f>IF('Nutrient 13267 Data Paradise Co'!O49="", " ", 'Nutrient 13267 Data Paradise Co'!$D49*'Nutrient 13267 Data Paradise Co'!O49*3.78)</f>
        <v xml:space="preserve"> </v>
      </c>
      <c r="P49" s="273" t="str">
        <f>IF('Nutrient 13267 Data Paradise Co'!P49="", " ", 'Nutrient 13267 Data Paradise Co'!$E49*'Nutrient 13267 Data Paradise Co'!P49*3.78)</f>
        <v xml:space="preserve"> </v>
      </c>
      <c r="Q49" s="290" t="str">
        <f>IF('Nutrient 13267 Data Paradise Co'!U49="", " ", 'Nutrient 13267 Data Paradise Co'!$D49*'Nutrient 13267 Data Paradise Co'!U49*3.78)</f>
        <v xml:space="preserve"> </v>
      </c>
    </row>
    <row r="50" spans="1:17">
      <c r="A50" s="289">
        <f>'Nutrient 13267 Data Paradise Co'!A50</f>
        <v>0</v>
      </c>
      <c r="B50" s="88">
        <f>'Nutrient 13267 Data Paradise Co'!B50</f>
        <v>0</v>
      </c>
      <c r="C50" s="123">
        <f>'Nutrient 13267 Data Paradise Co'!C50</f>
        <v>0</v>
      </c>
      <c r="D50" s="238">
        <f>'Nutrient 13267 Data Paradise Co'!D50</f>
        <v>0</v>
      </c>
      <c r="E50" s="238">
        <f>'Nutrient 13267 Data Paradise Co'!E50</f>
        <v>0</v>
      </c>
      <c r="F50" s="273" t="str">
        <f>IF(OR('Nutrient 13267 Data Paradise Co'!F50=0,'Nutrient 13267 Data Paradise Co'!F50=""), " ", 'Nutrient 13267 Data Paradise Co'!$D50*'Nutrient 13267 Data Paradise Co'!F50*3.78)</f>
        <v xml:space="preserve"> </v>
      </c>
      <c r="G50" s="273" t="str">
        <f>IF(OR('Nutrient 13267 Data Paradise Co'!G50=0,'Nutrient 13267 Data Paradise Co'!G50=""), " ", 'Nutrient 13267 Data Paradise Co'!$D50*'Nutrient 13267 Data Paradise Co'!G50*3.78)</f>
        <v xml:space="preserve"> </v>
      </c>
      <c r="H50" s="273" t="str">
        <f>IF('Nutrient 13267 Data Paradise Co'!H50="", " ", 'Nutrient 13267 Data Paradise Co'!$D50*'Nutrient 13267 Data Paradise Co'!H50*3.78)</f>
        <v xml:space="preserve"> </v>
      </c>
      <c r="I50" s="273" t="str">
        <f>IF('Nutrient 13267 Data Paradise Co'!I50="", " ", 'Nutrient 13267 Data Paradise Co'!$D50*'Nutrient 13267 Data Paradise Co'!I50*3.78)</f>
        <v xml:space="preserve"> </v>
      </c>
      <c r="J50" s="273" t="str">
        <f>IF('Nutrient 13267 Data Paradise Co'!J50="", " ", 'Nutrient 13267 Data Paradise Co'!$D50*'Nutrient 13267 Data Paradise Co'!J50*3.78)</f>
        <v xml:space="preserve"> </v>
      </c>
      <c r="K50" s="273" t="str">
        <f>IF('Nutrient 13267 Data Paradise Co'!K50="", " ", 'Nutrient 13267 Data Paradise Co'!$D50*'Nutrient 13267 Data Paradise Co'!K50*3.78)</f>
        <v xml:space="preserve"> </v>
      </c>
      <c r="L50" s="273" t="str">
        <f>IF('Nutrient 13267 Data Paradise Co'!L50="", " ", 'Nutrient 13267 Data Paradise Co'!$D50*'Nutrient 13267 Data Paradise Co'!L50*3.78)</f>
        <v xml:space="preserve"> </v>
      </c>
      <c r="M50" s="273" t="str">
        <f>IF('Nutrient 13267 Data Paradise Co'!M50="", " ", 'Nutrient 13267 Data Paradise Co'!$D50*'Nutrient 13267 Data Paradise Co'!M50*3.78)</f>
        <v xml:space="preserve"> </v>
      </c>
      <c r="N50" s="273" t="str">
        <f>IF('Nutrient 13267 Data Paradise Co'!N50="", " ", 'Nutrient 13267 Data Paradise Co'!$D50*'Nutrient 13267 Data Paradise Co'!N50*3.78)</f>
        <v xml:space="preserve"> </v>
      </c>
      <c r="O50" s="273" t="str">
        <f>IF('Nutrient 13267 Data Paradise Co'!O50="", " ", 'Nutrient 13267 Data Paradise Co'!$D50*'Nutrient 13267 Data Paradise Co'!O50*3.78)</f>
        <v xml:space="preserve"> </v>
      </c>
      <c r="P50" s="273" t="str">
        <f>IF('Nutrient 13267 Data Paradise Co'!P50="", " ", 'Nutrient 13267 Data Paradise Co'!$E50*'Nutrient 13267 Data Paradise Co'!P50*3.78)</f>
        <v xml:space="preserve"> </v>
      </c>
      <c r="Q50" s="290" t="str">
        <f>IF('Nutrient 13267 Data Paradise Co'!U50="", " ", 'Nutrient 13267 Data Paradise Co'!$D50*'Nutrient 13267 Data Paradise Co'!U50*3.78)</f>
        <v xml:space="preserve"> </v>
      </c>
    </row>
    <row r="51" spans="1:17">
      <c r="A51" s="289">
        <f>'Nutrient 13267 Data Paradise Co'!A51</f>
        <v>0</v>
      </c>
      <c r="B51" s="88">
        <f>'Nutrient 13267 Data Paradise Co'!B51</f>
        <v>0</v>
      </c>
      <c r="C51" s="123">
        <f>'Nutrient 13267 Data Paradise Co'!C51</f>
        <v>0</v>
      </c>
      <c r="D51" s="238">
        <f>'Nutrient 13267 Data Paradise Co'!D51</f>
        <v>0</v>
      </c>
      <c r="E51" s="238">
        <f>'Nutrient 13267 Data Paradise Co'!E51</f>
        <v>0</v>
      </c>
      <c r="F51" s="273" t="str">
        <f>IF(OR('Nutrient 13267 Data Paradise Co'!F51=0,'Nutrient 13267 Data Paradise Co'!F51=""), " ", 'Nutrient 13267 Data Paradise Co'!$D51*'Nutrient 13267 Data Paradise Co'!F51*3.78)</f>
        <v xml:space="preserve"> </v>
      </c>
      <c r="G51" s="273" t="str">
        <f>IF(OR('Nutrient 13267 Data Paradise Co'!G51=0,'Nutrient 13267 Data Paradise Co'!G51=""), " ", 'Nutrient 13267 Data Paradise Co'!$D51*'Nutrient 13267 Data Paradise Co'!G51*3.78)</f>
        <v xml:space="preserve"> </v>
      </c>
      <c r="H51" s="273" t="str">
        <f>IF('Nutrient 13267 Data Paradise Co'!H51="", " ", 'Nutrient 13267 Data Paradise Co'!$D51*'Nutrient 13267 Data Paradise Co'!H51*3.78)</f>
        <v xml:space="preserve"> </v>
      </c>
      <c r="I51" s="273" t="str">
        <f>IF('Nutrient 13267 Data Paradise Co'!I51="", " ", 'Nutrient 13267 Data Paradise Co'!$D51*'Nutrient 13267 Data Paradise Co'!I51*3.78)</f>
        <v xml:space="preserve"> </v>
      </c>
      <c r="J51" s="273" t="str">
        <f>IF('Nutrient 13267 Data Paradise Co'!J51="", " ", 'Nutrient 13267 Data Paradise Co'!$D51*'Nutrient 13267 Data Paradise Co'!J51*3.78)</f>
        <v xml:space="preserve"> </v>
      </c>
      <c r="K51" s="273" t="str">
        <f>IF('Nutrient 13267 Data Paradise Co'!K51="", " ", 'Nutrient 13267 Data Paradise Co'!$D51*'Nutrient 13267 Data Paradise Co'!K51*3.78)</f>
        <v xml:space="preserve"> </v>
      </c>
      <c r="L51" s="273" t="str">
        <f>IF('Nutrient 13267 Data Paradise Co'!L51="", " ", 'Nutrient 13267 Data Paradise Co'!$D51*'Nutrient 13267 Data Paradise Co'!L51*3.78)</f>
        <v xml:space="preserve"> </v>
      </c>
      <c r="M51" s="273" t="str">
        <f>IF('Nutrient 13267 Data Paradise Co'!M51="", " ", 'Nutrient 13267 Data Paradise Co'!$D51*'Nutrient 13267 Data Paradise Co'!M51*3.78)</f>
        <v xml:space="preserve"> </v>
      </c>
      <c r="N51" s="273" t="str">
        <f>IF('Nutrient 13267 Data Paradise Co'!N51="", " ", 'Nutrient 13267 Data Paradise Co'!$D51*'Nutrient 13267 Data Paradise Co'!N51*3.78)</f>
        <v xml:space="preserve"> </v>
      </c>
      <c r="O51" s="273" t="str">
        <f>IF('Nutrient 13267 Data Paradise Co'!O51="", " ", 'Nutrient 13267 Data Paradise Co'!$D51*'Nutrient 13267 Data Paradise Co'!O51*3.78)</f>
        <v xml:space="preserve"> </v>
      </c>
      <c r="P51" s="273" t="str">
        <f>IF('Nutrient 13267 Data Paradise Co'!P51="", " ", 'Nutrient 13267 Data Paradise Co'!$E51*'Nutrient 13267 Data Paradise Co'!P51*3.78)</f>
        <v xml:space="preserve"> </v>
      </c>
      <c r="Q51" s="290" t="str">
        <f>IF('Nutrient 13267 Data Paradise Co'!U51="", " ", 'Nutrient 13267 Data Paradise Co'!$D51*'Nutrient 13267 Data Paradise Co'!U51*3.78)</f>
        <v xml:space="preserve"> </v>
      </c>
    </row>
    <row r="52" spans="1:17">
      <c r="A52" s="289">
        <f>'Nutrient 13267 Data Paradise Co'!A52</f>
        <v>0</v>
      </c>
      <c r="B52" s="88">
        <f>'Nutrient 13267 Data Paradise Co'!B52</f>
        <v>0</v>
      </c>
      <c r="C52" s="123">
        <f>'Nutrient 13267 Data Paradise Co'!C52</f>
        <v>0</v>
      </c>
      <c r="D52" s="238">
        <f>'Nutrient 13267 Data Paradise Co'!D52</f>
        <v>0</v>
      </c>
      <c r="E52" s="238">
        <f>'Nutrient 13267 Data Paradise Co'!E52</f>
        <v>0</v>
      </c>
      <c r="F52" s="273" t="str">
        <f>IF(OR('Nutrient 13267 Data Paradise Co'!F52=0,'Nutrient 13267 Data Paradise Co'!F52=""), " ", 'Nutrient 13267 Data Paradise Co'!$D52*'Nutrient 13267 Data Paradise Co'!F52*3.78)</f>
        <v xml:space="preserve"> </v>
      </c>
      <c r="G52" s="273" t="str">
        <f>IF(OR('Nutrient 13267 Data Paradise Co'!G52=0,'Nutrient 13267 Data Paradise Co'!G52=""), " ", 'Nutrient 13267 Data Paradise Co'!$D52*'Nutrient 13267 Data Paradise Co'!G52*3.78)</f>
        <v xml:space="preserve"> </v>
      </c>
      <c r="H52" s="273" t="str">
        <f>IF('Nutrient 13267 Data Paradise Co'!H52="", " ", 'Nutrient 13267 Data Paradise Co'!$D52*'Nutrient 13267 Data Paradise Co'!H52*3.78)</f>
        <v xml:space="preserve"> </v>
      </c>
      <c r="I52" s="273" t="str">
        <f>IF('Nutrient 13267 Data Paradise Co'!I52="", " ", 'Nutrient 13267 Data Paradise Co'!$D52*'Nutrient 13267 Data Paradise Co'!I52*3.78)</f>
        <v xml:space="preserve"> </v>
      </c>
      <c r="J52" s="273" t="str">
        <f>IF('Nutrient 13267 Data Paradise Co'!J52="", " ", 'Nutrient 13267 Data Paradise Co'!$D52*'Nutrient 13267 Data Paradise Co'!J52*3.78)</f>
        <v xml:space="preserve"> </v>
      </c>
      <c r="K52" s="273" t="str">
        <f>IF('Nutrient 13267 Data Paradise Co'!K52="", " ", 'Nutrient 13267 Data Paradise Co'!$D52*'Nutrient 13267 Data Paradise Co'!K52*3.78)</f>
        <v xml:space="preserve"> </v>
      </c>
      <c r="L52" s="273" t="str">
        <f>IF('Nutrient 13267 Data Paradise Co'!L52="", " ", 'Nutrient 13267 Data Paradise Co'!$D52*'Nutrient 13267 Data Paradise Co'!L52*3.78)</f>
        <v xml:space="preserve"> </v>
      </c>
      <c r="M52" s="273" t="str">
        <f>IF('Nutrient 13267 Data Paradise Co'!M52="", " ", 'Nutrient 13267 Data Paradise Co'!$D52*'Nutrient 13267 Data Paradise Co'!M52*3.78)</f>
        <v xml:space="preserve"> </v>
      </c>
      <c r="N52" s="273" t="str">
        <f>IF('Nutrient 13267 Data Paradise Co'!N52="", " ", 'Nutrient 13267 Data Paradise Co'!$D52*'Nutrient 13267 Data Paradise Co'!N52*3.78)</f>
        <v xml:space="preserve"> </v>
      </c>
      <c r="O52" s="273" t="str">
        <f>IF('Nutrient 13267 Data Paradise Co'!O52="", " ", 'Nutrient 13267 Data Paradise Co'!$D52*'Nutrient 13267 Data Paradise Co'!O52*3.78)</f>
        <v xml:space="preserve"> </v>
      </c>
      <c r="P52" s="273" t="str">
        <f>IF('Nutrient 13267 Data Paradise Co'!P52="", " ", 'Nutrient 13267 Data Paradise Co'!$E52*'Nutrient 13267 Data Paradise Co'!P52*3.78)</f>
        <v xml:space="preserve"> </v>
      </c>
      <c r="Q52" s="290" t="str">
        <f>IF('Nutrient 13267 Data Paradise Co'!U52="", " ", 'Nutrient 13267 Data Paradise Co'!$D52*'Nutrient 13267 Data Paradise Co'!U52*3.78)</f>
        <v xml:space="preserve"> </v>
      </c>
    </row>
    <row r="53" spans="1:17">
      <c r="A53" s="289">
        <f>'Nutrient 13267 Data Paradise Co'!A53</f>
        <v>0</v>
      </c>
      <c r="B53" s="88">
        <f>'Nutrient 13267 Data Paradise Co'!B53</f>
        <v>0</v>
      </c>
      <c r="C53" s="123">
        <f>'Nutrient 13267 Data Paradise Co'!C53</f>
        <v>0</v>
      </c>
      <c r="D53" s="238">
        <f>'Nutrient 13267 Data Paradise Co'!D53</f>
        <v>0</v>
      </c>
      <c r="E53" s="238">
        <f>'Nutrient 13267 Data Paradise Co'!E53</f>
        <v>0</v>
      </c>
      <c r="F53" s="273" t="str">
        <f>IF(OR('Nutrient 13267 Data Paradise Co'!F53=0,'Nutrient 13267 Data Paradise Co'!F53=""), " ", 'Nutrient 13267 Data Paradise Co'!$D53*'Nutrient 13267 Data Paradise Co'!F53*3.78)</f>
        <v xml:space="preserve"> </v>
      </c>
      <c r="G53" s="273" t="str">
        <f>IF(OR('Nutrient 13267 Data Paradise Co'!G53=0,'Nutrient 13267 Data Paradise Co'!G53=""), " ", 'Nutrient 13267 Data Paradise Co'!$D53*'Nutrient 13267 Data Paradise Co'!G53*3.78)</f>
        <v xml:space="preserve"> </v>
      </c>
      <c r="H53" s="273" t="str">
        <f>IF('Nutrient 13267 Data Paradise Co'!H53="", " ", 'Nutrient 13267 Data Paradise Co'!$D53*'Nutrient 13267 Data Paradise Co'!H53*3.78)</f>
        <v xml:space="preserve"> </v>
      </c>
      <c r="I53" s="273" t="str">
        <f>IF('Nutrient 13267 Data Paradise Co'!I53="", " ", 'Nutrient 13267 Data Paradise Co'!$D53*'Nutrient 13267 Data Paradise Co'!I53*3.78)</f>
        <v xml:space="preserve"> </v>
      </c>
      <c r="J53" s="273" t="str">
        <f>IF('Nutrient 13267 Data Paradise Co'!J53="", " ", 'Nutrient 13267 Data Paradise Co'!$D53*'Nutrient 13267 Data Paradise Co'!J53*3.78)</f>
        <v xml:space="preserve"> </v>
      </c>
      <c r="K53" s="273" t="str">
        <f>IF('Nutrient 13267 Data Paradise Co'!K53="", " ", 'Nutrient 13267 Data Paradise Co'!$D53*'Nutrient 13267 Data Paradise Co'!K53*3.78)</f>
        <v xml:space="preserve"> </v>
      </c>
      <c r="L53" s="273" t="str">
        <f>IF('Nutrient 13267 Data Paradise Co'!L53="", " ", 'Nutrient 13267 Data Paradise Co'!$D53*'Nutrient 13267 Data Paradise Co'!L53*3.78)</f>
        <v xml:space="preserve"> </v>
      </c>
      <c r="M53" s="273" t="str">
        <f>IF('Nutrient 13267 Data Paradise Co'!M53="", " ", 'Nutrient 13267 Data Paradise Co'!$D53*'Nutrient 13267 Data Paradise Co'!M53*3.78)</f>
        <v xml:space="preserve"> </v>
      </c>
      <c r="N53" s="273" t="str">
        <f>IF('Nutrient 13267 Data Paradise Co'!N53="", " ", 'Nutrient 13267 Data Paradise Co'!$D53*'Nutrient 13267 Data Paradise Co'!N53*3.78)</f>
        <v xml:space="preserve"> </v>
      </c>
      <c r="O53" s="273" t="str">
        <f>IF('Nutrient 13267 Data Paradise Co'!O53="", " ", 'Nutrient 13267 Data Paradise Co'!$D53*'Nutrient 13267 Data Paradise Co'!O53*3.78)</f>
        <v xml:space="preserve"> </v>
      </c>
      <c r="P53" s="273" t="str">
        <f>IF('Nutrient 13267 Data Paradise Co'!P53="", " ", 'Nutrient 13267 Data Paradise Co'!$E53*'Nutrient 13267 Data Paradise Co'!P53*3.78)</f>
        <v xml:space="preserve"> </v>
      </c>
      <c r="Q53" s="290" t="str">
        <f>IF('Nutrient 13267 Data Paradise Co'!U53="", " ", 'Nutrient 13267 Data Paradise Co'!$D53*'Nutrient 13267 Data Paradise Co'!U53*3.78)</f>
        <v xml:space="preserve"> </v>
      </c>
    </row>
    <row r="54" spans="1:17">
      <c r="A54" s="289">
        <f>'Nutrient 13267 Data Paradise Co'!A54</f>
        <v>0</v>
      </c>
      <c r="B54" s="88">
        <f>'Nutrient 13267 Data Paradise Co'!B54</f>
        <v>0</v>
      </c>
      <c r="C54" s="123">
        <f>'Nutrient 13267 Data Paradise Co'!C54</f>
        <v>0</v>
      </c>
      <c r="D54" s="238">
        <f>'Nutrient 13267 Data Paradise Co'!D54</f>
        <v>0</v>
      </c>
      <c r="E54" s="238">
        <f>'Nutrient 13267 Data Paradise Co'!E54</f>
        <v>0</v>
      </c>
      <c r="F54" s="273" t="str">
        <f>IF(OR('Nutrient 13267 Data Paradise Co'!F54=0,'Nutrient 13267 Data Paradise Co'!F54=""), " ", 'Nutrient 13267 Data Paradise Co'!$D54*'Nutrient 13267 Data Paradise Co'!F54*3.78)</f>
        <v xml:space="preserve"> </v>
      </c>
      <c r="G54" s="273" t="str">
        <f>IF(OR('Nutrient 13267 Data Paradise Co'!G54=0,'Nutrient 13267 Data Paradise Co'!G54=""), " ", 'Nutrient 13267 Data Paradise Co'!$D54*'Nutrient 13267 Data Paradise Co'!G54*3.78)</f>
        <v xml:space="preserve"> </v>
      </c>
      <c r="H54" s="273" t="str">
        <f>IF('Nutrient 13267 Data Paradise Co'!H54="", " ", 'Nutrient 13267 Data Paradise Co'!$D54*'Nutrient 13267 Data Paradise Co'!H54*3.78)</f>
        <v xml:space="preserve"> </v>
      </c>
      <c r="I54" s="273" t="str">
        <f>IF('Nutrient 13267 Data Paradise Co'!I54="", " ", 'Nutrient 13267 Data Paradise Co'!$D54*'Nutrient 13267 Data Paradise Co'!I54*3.78)</f>
        <v xml:space="preserve"> </v>
      </c>
      <c r="J54" s="273" t="str">
        <f>IF('Nutrient 13267 Data Paradise Co'!J54="", " ", 'Nutrient 13267 Data Paradise Co'!$D54*'Nutrient 13267 Data Paradise Co'!J54*3.78)</f>
        <v xml:space="preserve"> </v>
      </c>
      <c r="K54" s="273" t="str">
        <f>IF('Nutrient 13267 Data Paradise Co'!K54="", " ", 'Nutrient 13267 Data Paradise Co'!$D54*'Nutrient 13267 Data Paradise Co'!K54*3.78)</f>
        <v xml:space="preserve"> </v>
      </c>
      <c r="L54" s="273" t="str">
        <f>IF('Nutrient 13267 Data Paradise Co'!L54="", " ", 'Nutrient 13267 Data Paradise Co'!$D54*'Nutrient 13267 Data Paradise Co'!L54*3.78)</f>
        <v xml:space="preserve"> </v>
      </c>
      <c r="M54" s="273" t="str">
        <f>IF('Nutrient 13267 Data Paradise Co'!M54="", " ", 'Nutrient 13267 Data Paradise Co'!$D54*'Nutrient 13267 Data Paradise Co'!M54*3.78)</f>
        <v xml:space="preserve"> </v>
      </c>
      <c r="N54" s="273" t="str">
        <f>IF('Nutrient 13267 Data Paradise Co'!N54="", " ", 'Nutrient 13267 Data Paradise Co'!$D54*'Nutrient 13267 Data Paradise Co'!N54*3.78)</f>
        <v xml:space="preserve"> </v>
      </c>
      <c r="O54" s="273" t="str">
        <f>IF('Nutrient 13267 Data Paradise Co'!O54="", " ", 'Nutrient 13267 Data Paradise Co'!$D54*'Nutrient 13267 Data Paradise Co'!O54*3.78)</f>
        <v xml:space="preserve"> </v>
      </c>
      <c r="P54" s="273" t="str">
        <f>IF('Nutrient 13267 Data Paradise Co'!P54="", " ", 'Nutrient 13267 Data Paradise Co'!$E54*'Nutrient 13267 Data Paradise Co'!P54*3.78)</f>
        <v xml:space="preserve"> </v>
      </c>
      <c r="Q54" s="290" t="str">
        <f>IF('Nutrient 13267 Data Paradise Co'!U54="", " ", 'Nutrient 13267 Data Paradise Co'!$D54*'Nutrient 13267 Data Paradise Co'!U54*3.78)</f>
        <v xml:space="preserve"> </v>
      </c>
    </row>
    <row r="55" spans="1:17">
      <c r="A55" s="289">
        <f>'Nutrient 13267 Data Paradise Co'!A55</f>
        <v>0</v>
      </c>
      <c r="B55" s="88">
        <f>'Nutrient 13267 Data Paradise Co'!B55</f>
        <v>0</v>
      </c>
      <c r="C55" s="123">
        <f>'Nutrient 13267 Data Paradise Co'!C55</f>
        <v>0</v>
      </c>
      <c r="D55" s="238">
        <f>'Nutrient 13267 Data Paradise Co'!D55</f>
        <v>0</v>
      </c>
      <c r="E55" s="238">
        <f>'Nutrient 13267 Data Paradise Co'!E55</f>
        <v>0</v>
      </c>
      <c r="F55" s="273" t="str">
        <f>IF(OR('Nutrient 13267 Data Paradise Co'!F55=0,'Nutrient 13267 Data Paradise Co'!F55=""), " ", 'Nutrient 13267 Data Paradise Co'!$D55*'Nutrient 13267 Data Paradise Co'!F55*3.78)</f>
        <v xml:space="preserve"> </v>
      </c>
      <c r="G55" s="273" t="str">
        <f>IF(OR('Nutrient 13267 Data Paradise Co'!G55=0,'Nutrient 13267 Data Paradise Co'!G55=""), " ", 'Nutrient 13267 Data Paradise Co'!$D55*'Nutrient 13267 Data Paradise Co'!G55*3.78)</f>
        <v xml:space="preserve"> </v>
      </c>
      <c r="H55" s="273" t="str">
        <f>IF('Nutrient 13267 Data Paradise Co'!H55="", " ", 'Nutrient 13267 Data Paradise Co'!$D55*'Nutrient 13267 Data Paradise Co'!H55*3.78)</f>
        <v xml:space="preserve"> </v>
      </c>
      <c r="I55" s="273" t="str">
        <f>IF('Nutrient 13267 Data Paradise Co'!I55="", " ", 'Nutrient 13267 Data Paradise Co'!$D55*'Nutrient 13267 Data Paradise Co'!I55*3.78)</f>
        <v xml:space="preserve"> </v>
      </c>
      <c r="J55" s="273" t="str">
        <f>IF('Nutrient 13267 Data Paradise Co'!J55="", " ", 'Nutrient 13267 Data Paradise Co'!$D55*'Nutrient 13267 Data Paradise Co'!J55*3.78)</f>
        <v xml:space="preserve"> </v>
      </c>
      <c r="K55" s="273" t="str">
        <f>IF('Nutrient 13267 Data Paradise Co'!K55="", " ", 'Nutrient 13267 Data Paradise Co'!$D55*'Nutrient 13267 Data Paradise Co'!K55*3.78)</f>
        <v xml:space="preserve"> </v>
      </c>
      <c r="L55" s="273" t="str">
        <f>IF('Nutrient 13267 Data Paradise Co'!L55="", " ", 'Nutrient 13267 Data Paradise Co'!$D55*'Nutrient 13267 Data Paradise Co'!L55*3.78)</f>
        <v xml:space="preserve"> </v>
      </c>
      <c r="M55" s="273" t="str">
        <f>IF('Nutrient 13267 Data Paradise Co'!M55="", " ", 'Nutrient 13267 Data Paradise Co'!$D55*'Nutrient 13267 Data Paradise Co'!M55*3.78)</f>
        <v xml:space="preserve"> </v>
      </c>
      <c r="N55" s="273" t="str">
        <f>IF('Nutrient 13267 Data Paradise Co'!N55="", " ", 'Nutrient 13267 Data Paradise Co'!$D55*'Nutrient 13267 Data Paradise Co'!N55*3.78)</f>
        <v xml:space="preserve"> </v>
      </c>
      <c r="O55" s="273" t="str">
        <f>IF('Nutrient 13267 Data Paradise Co'!O55="", " ", 'Nutrient 13267 Data Paradise Co'!$D55*'Nutrient 13267 Data Paradise Co'!O55*3.78)</f>
        <v xml:space="preserve"> </v>
      </c>
      <c r="P55" s="273" t="str">
        <f>IF('Nutrient 13267 Data Paradise Co'!P55="", " ", 'Nutrient 13267 Data Paradise Co'!$E55*'Nutrient 13267 Data Paradise Co'!P55*3.78)</f>
        <v xml:space="preserve"> </v>
      </c>
      <c r="Q55" s="290" t="str">
        <f>IF('Nutrient 13267 Data Paradise Co'!U55="", " ", 'Nutrient 13267 Data Paradise Co'!$D55*'Nutrient 13267 Data Paradise Co'!U55*3.78)</f>
        <v xml:space="preserve"> </v>
      </c>
    </row>
    <row r="56" spans="1:17">
      <c r="A56" s="289">
        <f>'Nutrient 13267 Data Paradise Co'!A56</f>
        <v>0</v>
      </c>
      <c r="B56" s="88">
        <f>'Nutrient 13267 Data Paradise Co'!B56</f>
        <v>0</v>
      </c>
      <c r="C56" s="123">
        <f>'Nutrient 13267 Data Paradise Co'!C56</f>
        <v>0</v>
      </c>
      <c r="D56" s="238">
        <f>'Nutrient 13267 Data Paradise Co'!D56</f>
        <v>0</v>
      </c>
      <c r="E56" s="238">
        <f>'Nutrient 13267 Data Paradise Co'!E56</f>
        <v>0</v>
      </c>
      <c r="F56" s="273" t="str">
        <f>IF(OR('Nutrient 13267 Data Paradise Co'!F56=0,'Nutrient 13267 Data Paradise Co'!F56=""), " ", 'Nutrient 13267 Data Paradise Co'!$D56*'Nutrient 13267 Data Paradise Co'!F56*3.78)</f>
        <v xml:space="preserve"> </v>
      </c>
      <c r="G56" s="273" t="str">
        <f>IF(OR('Nutrient 13267 Data Paradise Co'!G56=0,'Nutrient 13267 Data Paradise Co'!G56=""), " ", 'Nutrient 13267 Data Paradise Co'!$D56*'Nutrient 13267 Data Paradise Co'!G56*3.78)</f>
        <v xml:space="preserve"> </v>
      </c>
      <c r="H56" s="273" t="str">
        <f>IF('Nutrient 13267 Data Paradise Co'!H56="", " ", 'Nutrient 13267 Data Paradise Co'!$D56*'Nutrient 13267 Data Paradise Co'!H56*3.78)</f>
        <v xml:space="preserve"> </v>
      </c>
      <c r="I56" s="273" t="str">
        <f>IF('Nutrient 13267 Data Paradise Co'!I56="", " ", 'Nutrient 13267 Data Paradise Co'!$D56*'Nutrient 13267 Data Paradise Co'!I56*3.78)</f>
        <v xml:space="preserve"> </v>
      </c>
      <c r="J56" s="273" t="str">
        <f>IF('Nutrient 13267 Data Paradise Co'!J56="", " ", 'Nutrient 13267 Data Paradise Co'!$D56*'Nutrient 13267 Data Paradise Co'!J56*3.78)</f>
        <v xml:space="preserve"> </v>
      </c>
      <c r="K56" s="273" t="str">
        <f>IF('Nutrient 13267 Data Paradise Co'!K56="", " ", 'Nutrient 13267 Data Paradise Co'!$D56*'Nutrient 13267 Data Paradise Co'!K56*3.78)</f>
        <v xml:space="preserve"> </v>
      </c>
      <c r="L56" s="273" t="str">
        <f>IF('Nutrient 13267 Data Paradise Co'!L56="", " ", 'Nutrient 13267 Data Paradise Co'!$D56*'Nutrient 13267 Data Paradise Co'!L56*3.78)</f>
        <v xml:space="preserve"> </v>
      </c>
      <c r="M56" s="273" t="str">
        <f>IF('Nutrient 13267 Data Paradise Co'!M56="", " ", 'Nutrient 13267 Data Paradise Co'!$D56*'Nutrient 13267 Data Paradise Co'!M56*3.78)</f>
        <v xml:space="preserve"> </v>
      </c>
      <c r="N56" s="273" t="str">
        <f>IF('Nutrient 13267 Data Paradise Co'!N56="", " ", 'Nutrient 13267 Data Paradise Co'!$D56*'Nutrient 13267 Data Paradise Co'!N56*3.78)</f>
        <v xml:space="preserve"> </v>
      </c>
      <c r="O56" s="273" t="str">
        <f>IF('Nutrient 13267 Data Paradise Co'!O56="", " ", 'Nutrient 13267 Data Paradise Co'!$D56*'Nutrient 13267 Data Paradise Co'!O56*3.78)</f>
        <v xml:space="preserve"> </v>
      </c>
      <c r="P56" s="273" t="str">
        <f>IF('Nutrient 13267 Data Paradise Co'!P56="", " ", 'Nutrient 13267 Data Paradise Co'!$E56*'Nutrient 13267 Data Paradise Co'!P56*3.78)</f>
        <v xml:space="preserve"> </v>
      </c>
      <c r="Q56" s="290" t="str">
        <f>IF('Nutrient 13267 Data Paradise Co'!U56="", " ", 'Nutrient 13267 Data Paradise Co'!$D56*'Nutrient 13267 Data Paradise Co'!U56*3.78)</f>
        <v xml:space="preserve"> </v>
      </c>
    </row>
    <row r="57" spans="1:17">
      <c r="A57" s="289">
        <f>'Nutrient 13267 Data Paradise Co'!A57</f>
        <v>0</v>
      </c>
      <c r="B57" s="88">
        <f>'Nutrient 13267 Data Paradise Co'!B57</f>
        <v>0</v>
      </c>
      <c r="C57" s="123">
        <f>'Nutrient 13267 Data Paradise Co'!C57</f>
        <v>0</v>
      </c>
      <c r="D57" s="238">
        <f>'Nutrient 13267 Data Paradise Co'!D57</f>
        <v>0</v>
      </c>
      <c r="E57" s="238">
        <f>'Nutrient 13267 Data Paradise Co'!E57</f>
        <v>0</v>
      </c>
      <c r="F57" s="273" t="str">
        <f>IF(OR('Nutrient 13267 Data Paradise Co'!F57=0,'Nutrient 13267 Data Paradise Co'!F57=""), " ", 'Nutrient 13267 Data Paradise Co'!$D57*'Nutrient 13267 Data Paradise Co'!F57*3.78)</f>
        <v xml:space="preserve"> </v>
      </c>
      <c r="G57" s="273" t="str">
        <f>IF(OR('Nutrient 13267 Data Paradise Co'!G57=0,'Nutrient 13267 Data Paradise Co'!G57=""), " ", 'Nutrient 13267 Data Paradise Co'!$D57*'Nutrient 13267 Data Paradise Co'!G57*3.78)</f>
        <v xml:space="preserve"> </v>
      </c>
      <c r="H57" s="273" t="str">
        <f>IF('Nutrient 13267 Data Paradise Co'!H57="", " ", 'Nutrient 13267 Data Paradise Co'!$D57*'Nutrient 13267 Data Paradise Co'!H57*3.78)</f>
        <v xml:space="preserve"> </v>
      </c>
      <c r="I57" s="273" t="str">
        <f>IF('Nutrient 13267 Data Paradise Co'!I57="", " ", 'Nutrient 13267 Data Paradise Co'!$D57*'Nutrient 13267 Data Paradise Co'!I57*3.78)</f>
        <v xml:space="preserve"> </v>
      </c>
      <c r="J57" s="273" t="str">
        <f>IF('Nutrient 13267 Data Paradise Co'!J57="", " ", 'Nutrient 13267 Data Paradise Co'!$D57*'Nutrient 13267 Data Paradise Co'!J57*3.78)</f>
        <v xml:space="preserve"> </v>
      </c>
      <c r="K57" s="273" t="str">
        <f>IF('Nutrient 13267 Data Paradise Co'!K57="", " ", 'Nutrient 13267 Data Paradise Co'!$D57*'Nutrient 13267 Data Paradise Co'!K57*3.78)</f>
        <v xml:space="preserve"> </v>
      </c>
      <c r="L57" s="273" t="str">
        <f>IF('Nutrient 13267 Data Paradise Co'!L57="", " ", 'Nutrient 13267 Data Paradise Co'!$D57*'Nutrient 13267 Data Paradise Co'!L57*3.78)</f>
        <v xml:space="preserve"> </v>
      </c>
      <c r="M57" s="273" t="str">
        <f>IF('Nutrient 13267 Data Paradise Co'!M57="", " ", 'Nutrient 13267 Data Paradise Co'!$D57*'Nutrient 13267 Data Paradise Co'!M57*3.78)</f>
        <v xml:space="preserve"> </v>
      </c>
      <c r="N57" s="273" t="str">
        <f>IF('Nutrient 13267 Data Paradise Co'!N57="", " ", 'Nutrient 13267 Data Paradise Co'!$D57*'Nutrient 13267 Data Paradise Co'!N57*3.78)</f>
        <v xml:space="preserve"> </v>
      </c>
      <c r="O57" s="273" t="str">
        <f>IF('Nutrient 13267 Data Paradise Co'!O57="", " ", 'Nutrient 13267 Data Paradise Co'!$D57*'Nutrient 13267 Data Paradise Co'!O57*3.78)</f>
        <v xml:space="preserve"> </v>
      </c>
      <c r="P57" s="273" t="str">
        <f>IF('Nutrient 13267 Data Paradise Co'!P57="", " ", 'Nutrient 13267 Data Paradise Co'!$E57*'Nutrient 13267 Data Paradise Co'!P57*3.78)</f>
        <v xml:space="preserve"> </v>
      </c>
      <c r="Q57" s="290" t="str">
        <f>IF('Nutrient 13267 Data Paradise Co'!U57="", " ", 'Nutrient 13267 Data Paradise Co'!$D57*'Nutrient 13267 Data Paradise Co'!U57*3.78)</f>
        <v xml:space="preserve"> </v>
      </c>
    </row>
    <row r="58" spans="1:17">
      <c r="A58" s="289">
        <f>'Nutrient 13267 Data Paradise Co'!A58</f>
        <v>0</v>
      </c>
      <c r="B58" s="88">
        <f>'Nutrient 13267 Data Paradise Co'!B58</f>
        <v>0</v>
      </c>
      <c r="C58" s="123">
        <f>'Nutrient 13267 Data Paradise Co'!C58</f>
        <v>0</v>
      </c>
      <c r="D58" s="238">
        <f>'Nutrient 13267 Data Paradise Co'!D58</f>
        <v>0</v>
      </c>
      <c r="E58" s="238">
        <f>'Nutrient 13267 Data Paradise Co'!E58</f>
        <v>0</v>
      </c>
      <c r="F58" s="273" t="str">
        <f>IF(OR('Nutrient 13267 Data Paradise Co'!F58=0,'Nutrient 13267 Data Paradise Co'!F58=""), " ", 'Nutrient 13267 Data Paradise Co'!$D58*'Nutrient 13267 Data Paradise Co'!F58*3.78)</f>
        <v xml:space="preserve"> </v>
      </c>
      <c r="G58" s="273" t="str">
        <f>IF(OR('Nutrient 13267 Data Paradise Co'!G58=0,'Nutrient 13267 Data Paradise Co'!G58=""), " ", 'Nutrient 13267 Data Paradise Co'!$D58*'Nutrient 13267 Data Paradise Co'!G58*3.78)</f>
        <v xml:space="preserve"> </v>
      </c>
      <c r="H58" s="273" t="str">
        <f>IF('Nutrient 13267 Data Paradise Co'!H58="", " ", 'Nutrient 13267 Data Paradise Co'!$D58*'Nutrient 13267 Data Paradise Co'!H58*3.78)</f>
        <v xml:space="preserve"> </v>
      </c>
      <c r="I58" s="273" t="str">
        <f>IF('Nutrient 13267 Data Paradise Co'!I58="", " ", 'Nutrient 13267 Data Paradise Co'!$D58*'Nutrient 13267 Data Paradise Co'!I58*3.78)</f>
        <v xml:space="preserve"> </v>
      </c>
      <c r="J58" s="273" t="str">
        <f>IF('Nutrient 13267 Data Paradise Co'!J58="", " ", 'Nutrient 13267 Data Paradise Co'!$D58*'Nutrient 13267 Data Paradise Co'!J58*3.78)</f>
        <v xml:space="preserve"> </v>
      </c>
      <c r="K58" s="273" t="str">
        <f>IF('Nutrient 13267 Data Paradise Co'!K58="", " ", 'Nutrient 13267 Data Paradise Co'!$D58*'Nutrient 13267 Data Paradise Co'!K58*3.78)</f>
        <v xml:space="preserve"> </v>
      </c>
      <c r="L58" s="273" t="str">
        <f>IF('Nutrient 13267 Data Paradise Co'!L58="", " ", 'Nutrient 13267 Data Paradise Co'!$D58*'Nutrient 13267 Data Paradise Co'!L58*3.78)</f>
        <v xml:space="preserve"> </v>
      </c>
      <c r="M58" s="273" t="str">
        <f>IF('Nutrient 13267 Data Paradise Co'!M58="", " ", 'Nutrient 13267 Data Paradise Co'!$D58*'Nutrient 13267 Data Paradise Co'!M58*3.78)</f>
        <v xml:space="preserve"> </v>
      </c>
      <c r="N58" s="273" t="str">
        <f>IF('Nutrient 13267 Data Paradise Co'!N58="", " ", 'Nutrient 13267 Data Paradise Co'!$D58*'Nutrient 13267 Data Paradise Co'!N58*3.78)</f>
        <v xml:space="preserve"> </v>
      </c>
      <c r="O58" s="273" t="str">
        <f>IF('Nutrient 13267 Data Paradise Co'!O58="", " ", 'Nutrient 13267 Data Paradise Co'!$D58*'Nutrient 13267 Data Paradise Co'!O58*3.78)</f>
        <v xml:space="preserve"> </v>
      </c>
      <c r="P58" s="273" t="str">
        <f>IF('Nutrient 13267 Data Paradise Co'!P58="", " ", 'Nutrient 13267 Data Paradise Co'!$E58*'Nutrient 13267 Data Paradise Co'!P58*3.78)</f>
        <v xml:space="preserve"> </v>
      </c>
      <c r="Q58" s="290" t="str">
        <f>IF('Nutrient 13267 Data Paradise Co'!U58="", " ", 'Nutrient 13267 Data Paradise Co'!$D58*'Nutrient 13267 Data Paradise Co'!U58*3.78)</f>
        <v xml:space="preserve"> </v>
      </c>
    </row>
    <row r="59" spans="1:17" ht="15" customHeight="1">
      <c r="A59" s="289">
        <f>'Nutrient 13267 Data Paradise Co'!A59</f>
        <v>0</v>
      </c>
      <c r="B59" s="88">
        <f>'Nutrient 13267 Data Paradise Co'!B59</f>
        <v>0</v>
      </c>
      <c r="C59" s="123">
        <f>'Nutrient 13267 Data Paradise Co'!C59</f>
        <v>0</v>
      </c>
      <c r="D59" s="238">
        <f>'Nutrient 13267 Data Paradise Co'!D59</f>
        <v>0</v>
      </c>
      <c r="E59" s="238">
        <f>'Nutrient 13267 Data Paradise Co'!E59</f>
        <v>0</v>
      </c>
      <c r="F59" s="273" t="str">
        <f>IF(OR('Nutrient 13267 Data Paradise Co'!F59=0,'Nutrient 13267 Data Paradise Co'!F59=""), " ", 'Nutrient 13267 Data Paradise Co'!$D59*'Nutrient 13267 Data Paradise Co'!F59*3.78)</f>
        <v xml:space="preserve"> </v>
      </c>
      <c r="G59" s="273" t="str">
        <f>IF(OR('Nutrient 13267 Data Paradise Co'!G59=0,'Nutrient 13267 Data Paradise Co'!G59=""), " ", 'Nutrient 13267 Data Paradise Co'!$D59*'Nutrient 13267 Data Paradise Co'!G59*3.78)</f>
        <v xml:space="preserve"> </v>
      </c>
      <c r="H59" s="273" t="str">
        <f>IF('Nutrient 13267 Data Paradise Co'!H59="", " ", 'Nutrient 13267 Data Paradise Co'!$D59*'Nutrient 13267 Data Paradise Co'!H59*3.78)</f>
        <v xml:space="preserve"> </v>
      </c>
      <c r="I59" s="273" t="str">
        <f>IF('Nutrient 13267 Data Paradise Co'!I59="", " ", 'Nutrient 13267 Data Paradise Co'!$D59*'Nutrient 13267 Data Paradise Co'!I59*3.78)</f>
        <v xml:space="preserve"> </v>
      </c>
      <c r="J59" s="273" t="str">
        <f>IF('Nutrient 13267 Data Paradise Co'!J59="", " ", 'Nutrient 13267 Data Paradise Co'!$D59*'Nutrient 13267 Data Paradise Co'!J59*3.78)</f>
        <v xml:space="preserve"> </v>
      </c>
      <c r="K59" s="273" t="str">
        <f>IF('Nutrient 13267 Data Paradise Co'!K59="", " ", 'Nutrient 13267 Data Paradise Co'!$D59*'Nutrient 13267 Data Paradise Co'!K59*3.78)</f>
        <v xml:space="preserve"> </v>
      </c>
      <c r="L59" s="273" t="str">
        <f>IF('Nutrient 13267 Data Paradise Co'!L59="", " ", 'Nutrient 13267 Data Paradise Co'!$D59*'Nutrient 13267 Data Paradise Co'!L59*3.78)</f>
        <v xml:space="preserve"> </v>
      </c>
      <c r="M59" s="273" t="str">
        <f>IF('Nutrient 13267 Data Paradise Co'!M59="", " ", 'Nutrient 13267 Data Paradise Co'!$D59*'Nutrient 13267 Data Paradise Co'!M59*3.78)</f>
        <v xml:space="preserve"> </v>
      </c>
      <c r="N59" s="273" t="str">
        <f>IF('Nutrient 13267 Data Paradise Co'!N59="", " ", 'Nutrient 13267 Data Paradise Co'!$D59*'Nutrient 13267 Data Paradise Co'!N59*3.78)</f>
        <v xml:space="preserve"> </v>
      </c>
      <c r="O59" s="273" t="str">
        <f>IF('Nutrient 13267 Data Paradise Co'!O59="", " ", 'Nutrient 13267 Data Paradise Co'!$D59*'Nutrient 13267 Data Paradise Co'!O59*3.78)</f>
        <v xml:space="preserve"> </v>
      </c>
      <c r="P59" s="273" t="str">
        <f>IF('Nutrient 13267 Data Paradise Co'!P59="", " ", 'Nutrient 13267 Data Paradise Co'!$E59*'Nutrient 13267 Data Paradise Co'!P59*3.78)</f>
        <v xml:space="preserve"> </v>
      </c>
      <c r="Q59" s="290" t="str">
        <f>IF('Nutrient 13267 Data Paradise Co'!U59="", " ", 'Nutrient 13267 Data Paradise Co'!$D59*'Nutrient 13267 Data Paradise Co'!U59*3.78)</f>
        <v xml:space="preserve"> </v>
      </c>
    </row>
    <row r="60" spans="1:17">
      <c r="A60" s="289">
        <f>'Nutrient 13267 Data Paradise Co'!A60</f>
        <v>0</v>
      </c>
      <c r="B60" s="88">
        <f>'Nutrient 13267 Data Paradise Co'!B60</f>
        <v>0</v>
      </c>
      <c r="C60" s="123">
        <f>'Nutrient 13267 Data Paradise Co'!C60</f>
        <v>0</v>
      </c>
      <c r="D60" s="238">
        <f>'Nutrient 13267 Data Paradise Co'!D60</f>
        <v>0</v>
      </c>
      <c r="E60" s="238">
        <f>'Nutrient 13267 Data Paradise Co'!E60</f>
        <v>0</v>
      </c>
      <c r="F60" s="273" t="str">
        <f>IF(OR('Nutrient 13267 Data Paradise Co'!F60=0,'Nutrient 13267 Data Paradise Co'!F60=""), " ", 'Nutrient 13267 Data Paradise Co'!$D60*'Nutrient 13267 Data Paradise Co'!F60*3.78)</f>
        <v xml:space="preserve"> </v>
      </c>
      <c r="G60" s="273" t="str">
        <f>IF(OR('Nutrient 13267 Data Paradise Co'!G60=0,'Nutrient 13267 Data Paradise Co'!G60=""), " ", 'Nutrient 13267 Data Paradise Co'!$D60*'Nutrient 13267 Data Paradise Co'!G60*3.78)</f>
        <v xml:space="preserve"> </v>
      </c>
      <c r="H60" s="273" t="str">
        <f>IF('Nutrient 13267 Data Paradise Co'!H60="", " ", 'Nutrient 13267 Data Paradise Co'!$D60*'Nutrient 13267 Data Paradise Co'!H60*3.78)</f>
        <v xml:space="preserve"> </v>
      </c>
      <c r="I60" s="273" t="str">
        <f>IF('Nutrient 13267 Data Paradise Co'!I60="", " ", 'Nutrient 13267 Data Paradise Co'!$D60*'Nutrient 13267 Data Paradise Co'!I60*3.78)</f>
        <v xml:space="preserve"> </v>
      </c>
      <c r="J60" s="273" t="str">
        <f>IF('Nutrient 13267 Data Paradise Co'!J60="", " ", 'Nutrient 13267 Data Paradise Co'!$D60*'Nutrient 13267 Data Paradise Co'!J60*3.78)</f>
        <v xml:space="preserve"> </v>
      </c>
      <c r="K60" s="273" t="str">
        <f>IF('Nutrient 13267 Data Paradise Co'!K60="", " ", 'Nutrient 13267 Data Paradise Co'!$D60*'Nutrient 13267 Data Paradise Co'!K60*3.78)</f>
        <v xml:space="preserve"> </v>
      </c>
      <c r="L60" s="273" t="str">
        <f>IF('Nutrient 13267 Data Paradise Co'!L60="", " ", 'Nutrient 13267 Data Paradise Co'!$D60*'Nutrient 13267 Data Paradise Co'!L60*3.78)</f>
        <v xml:space="preserve"> </v>
      </c>
      <c r="M60" s="273" t="str">
        <f>IF('Nutrient 13267 Data Paradise Co'!M60="", " ", 'Nutrient 13267 Data Paradise Co'!$D60*'Nutrient 13267 Data Paradise Co'!M60*3.78)</f>
        <v xml:space="preserve"> </v>
      </c>
      <c r="N60" s="273" t="str">
        <f>IF('Nutrient 13267 Data Paradise Co'!N60="", " ", 'Nutrient 13267 Data Paradise Co'!$D60*'Nutrient 13267 Data Paradise Co'!N60*3.78)</f>
        <v xml:space="preserve"> </v>
      </c>
      <c r="O60" s="273" t="str">
        <f>IF('Nutrient 13267 Data Paradise Co'!O60="", " ", 'Nutrient 13267 Data Paradise Co'!$D60*'Nutrient 13267 Data Paradise Co'!O60*3.78)</f>
        <v xml:space="preserve"> </v>
      </c>
      <c r="P60" s="273" t="str">
        <f>IF('Nutrient 13267 Data Paradise Co'!P60="", " ", 'Nutrient 13267 Data Paradise Co'!$E60*'Nutrient 13267 Data Paradise Co'!P60*3.78)</f>
        <v xml:space="preserve"> </v>
      </c>
      <c r="Q60" s="290" t="str">
        <f>IF('Nutrient 13267 Data Paradise Co'!U60="", " ", 'Nutrient 13267 Data Paradise Co'!$D60*'Nutrient 13267 Data Paradise Co'!U60*3.78)</f>
        <v xml:space="preserve"> </v>
      </c>
    </row>
    <row r="61" spans="1:17">
      <c r="A61" s="289">
        <f>'Nutrient 13267 Data Paradise Co'!A61</f>
        <v>0</v>
      </c>
      <c r="B61" s="88">
        <f>'Nutrient 13267 Data Paradise Co'!B61</f>
        <v>0</v>
      </c>
      <c r="C61" s="123">
        <f>'Nutrient 13267 Data Paradise Co'!C61</f>
        <v>0</v>
      </c>
      <c r="D61" s="238">
        <f>'Nutrient 13267 Data Paradise Co'!D61</f>
        <v>0</v>
      </c>
      <c r="E61" s="238">
        <f>'Nutrient 13267 Data Paradise Co'!E61</f>
        <v>0</v>
      </c>
      <c r="F61" s="273" t="str">
        <f>IF(OR('Nutrient 13267 Data Paradise Co'!F61=0,'Nutrient 13267 Data Paradise Co'!F61=""), " ", 'Nutrient 13267 Data Paradise Co'!$D61*'Nutrient 13267 Data Paradise Co'!F61*3.78)</f>
        <v xml:space="preserve"> </v>
      </c>
      <c r="G61" s="273" t="str">
        <f>IF(OR('Nutrient 13267 Data Paradise Co'!G61=0,'Nutrient 13267 Data Paradise Co'!G61=""), " ", 'Nutrient 13267 Data Paradise Co'!$D61*'Nutrient 13267 Data Paradise Co'!G61*3.78)</f>
        <v xml:space="preserve"> </v>
      </c>
      <c r="H61" s="273" t="str">
        <f>IF('Nutrient 13267 Data Paradise Co'!H61="", " ", 'Nutrient 13267 Data Paradise Co'!$D61*'Nutrient 13267 Data Paradise Co'!H61*3.78)</f>
        <v xml:space="preserve"> </v>
      </c>
      <c r="I61" s="273" t="str">
        <f>IF('Nutrient 13267 Data Paradise Co'!I61="", " ", 'Nutrient 13267 Data Paradise Co'!$D61*'Nutrient 13267 Data Paradise Co'!I61*3.78)</f>
        <v xml:space="preserve"> </v>
      </c>
      <c r="J61" s="273" t="str">
        <f>IF('Nutrient 13267 Data Paradise Co'!J61="", " ", 'Nutrient 13267 Data Paradise Co'!$D61*'Nutrient 13267 Data Paradise Co'!J61*3.78)</f>
        <v xml:space="preserve"> </v>
      </c>
      <c r="K61" s="273" t="str">
        <f>IF('Nutrient 13267 Data Paradise Co'!K61="", " ", 'Nutrient 13267 Data Paradise Co'!$D61*'Nutrient 13267 Data Paradise Co'!K61*3.78)</f>
        <v xml:space="preserve"> </v>
      </c>
      <c r="L61" s="273" t="str">
        <f>IF('Nutrient 13267 Data Paradise Co'!L61="", " ", 'Nutrient 13267 Data Paradise Co'!$D61*'Nutrient 13267 Data Paradise Co'!L61*3.78)</f>
        <v xml:space="preserve"> </v>
      </c>
      <c r="M61" s="273" t="str">
        <f>IF('Nutrient 13267 Data Paradise Co'!M61="", " ", 'Nutrient 13267 Data Paradise Co'!$D61*'Nutrient 13267 Data Paradise Co'!M61*3.78)</f>
        <v xml:space="preserve"> </v>
      </c>
      <c r="N61" s="273" t="str">
        <f>IF('Nutrient 13267 Data Paradise Co'!N61="", " ", 'Nutrient 13267 Data Paradise Co'!$D61*'Nutrient 13267 Data Paradise Co'!N61*3.78)</f>
        <v xml:space="preserve"> </v>
      </c>
      <c r="O61" s="273" t="str">
        <f>IF('Nutrient 13267 Data Paradise Co'!O61="", " ", 'Nutrient 13267 Data Paradise Co'!$D61*'Nutrient 13267 Data Paradise Co'!O61*3.78)</f>
        <v xml:space="preserve"> </v>
      </c>
      <c r="P61" s="273" t="str">
        <f>IF('Nutrient 13267 Data Paradise Co'!P61="", " ", 'Nutrient 13267 Data Paradise Co'!$E61*'Nutrient 13267 Data Paradise Co'!P61*3.78)</f>
        <v xml:space="preserve"> </v>
      </c>
      <c r="Q61" s="290" t="str">
        <f>IF('Nutrient 13267 Data Paradise Co'!U61="", " ", 'Nutrient 13267 Data Paradise Co'!$D61*'Nutrient 13267 Data Paradise Co'!U61*3.78)</f>
        <v xml:space="preserve"> </v>
      </c>
    </row>
    <row r="62" spans="1:17">
      <c r="A62" s="289">
        <f>'Nutrient 13267 Data Paradise Co'!A62</f>
        <v>0</v>
      </c>
      <c r="B62" s="88">
        <f>'Nutrient 13267 Data Paradise Co'!B62</f>
        <v>0</v>
      </c>
      <c r="C62" s="123">
        <f>'Nutrient 13267 Data Paradise Co'!C62</f>
        <v>0</v>
      </c>
      <c r="D62" s="238">
        <f>'Nutrient 13267 Data Paradise Co'!D62</f>
        <v>0</v>
      </c>
      <c r="E62" s="238">
        <f>'Nutrient 13267 Data Paradise Co'!E62</f>
        <v>0</v>
      </c>
      <c r="F62" s="273" t="str">
        <f>IF(OR('Nutrient 13267 Data Paradise Co'!F62=0,'Nutrient 13267 Data Paradise Co'!F62=""), " ", 'Nutrient 13267 Data Paradise Co'!$D62*'Nutrient 13267 Data Paradise Co'!F62*3.78)</f>
        <v xml:space="preserve"> </v>
      </c>
      <c r="G62" s="273" t="str">
        <f>IF(OR('Nutrient 13267 Data Paradise Co'!G62=0,'Nutrient 13267 Data Paradise Co'!G62=""), " ", 'Nutrient 13267 Data Paradise Co'!$D62*'Nutrient 13267 Data Paradise Co'!G62*3.78)</f>
        <v xml:space="preserve"> </v>
      </c>
      <c r="H62" s="273" t="str">
        <f>IF('Nutrient 13267 Data Paradise Co'!H62="", " ", 'Nutrient 13267 Data Paradise Co'!$D62*'Nutrient 13267 Data Paradise Co'!H62*3.78)</f>
        <v xml:space="preserve"> </v>
      </c>
      <c r="I62" s="273" t="str">
        <f>IF('Nutrient 13267 Data Paradise Co'!I62="", " ", 'Nutrient 13267 Data Paradise Co'!$D62*'Nutrient 13267 Data Paradise Co'!I62*3.78)</f>
        <v xml:space="preserve"> </v>
      </c>
      <c r="J62" s="273" t="str">
        <f>IF('Nutrient 13267 Data Paradise Co'!J62="", " ", 'Nutrient 13267 Data Paradise Co'!$D62*'Nutrient 13267 Data Paradise Co'!J62*3.78)</f>
        <v xml:space="preserve"> </v>
      </c>
      <c r="K62" s="273" t="str">
        <f>IF('Nutrient 13267 Data Paradise Co'!K62="", " ", 'Nutrient 13267 Data Paradise Co'!$D62*'Nutrient 13267 Data Paradise Co'!K62*3.78)</f>
        <v xml:space="preserve"> </v>
      </c>
      <c r="L62" s="273" t="str">
        <f>IF('Nutrient 13267 Data Paradise Co'!L62="", " ", 'Nutrient 13267 Data Paradise Co'!$D62*'Nutrient 13267 Data Paradise Co'!L62*3.78)</f>
        <v xml:space="preserve"> </v>
      </c>
      <c r="M62" s="273" t="str">
        <f>IF('Nutrient 13267 Data Paradise Co'!M62="", " ", 'Nutrient 13267 Data Paradise Co'!$D62*'Nutrient 13267 Data Paradise Co'!M62*3.78)</f>
        <v xml:space="preserve"> </v>
      </c>
      <c r="N62" s="273" t="str">
        <f>IF('Nutrient 13267 Data Paradise Co'!N62="", " ", 'Nutrient 13267 Data Paradise Co'!$D62*'Nutrient 13267 Data Paradise Co'!N62*3.78)</f>
        <v xml:space="preserve"> </v>
      </c>
      <c r="O62" s="273" t="str">
        <f>IF('Nutrient 13267 Data Paradise Co'!O62="", " ", 'Nutrient 13267 Data Paradise Co'!$D62*'Nutrient 13267 Data Paradise Co'!O62*3.78)</f>
        <v xml:space="preserve"> </v>
      </c>
      <c r="P62" s="273" t="str">
        <f>IF('Nutrient 13267 Data Paradise Co'!P62="", " ", 'Nutrient 13267 Data Paradise Co'!$E62*'Nutrient 13267 Data Paradise Co'!P62*3.78)</f>
        <v xml:space="preserve"> </v>
      </c>
      <c r="Q62" s="290" t="str">
        <f>IF('Nutrient 13267 Data Paradise Co'!U62="", " ", 'Nutrient 13267 Data Paradise Co'!$D62*'Nutrient 13267 Data Paradise Co'!U62*3.78)</f>
        <v xml:space="preserve"> </v>
      </c>
    </row>
    <row r="63" spans="1:17">
      <c r="A63" s="289">
        <f>'Nutrient 13267 Data Paradise Co'!A63</f>
        <v>0</v>
      </c>
      <c r="B63" s="88">
        <f>'Nutrient 13267 Data Paradise Co'!B63</f>
        <v>0</v>
      </c>
      <c r="C63" s="123">
        <f>'Nutrient 13267 Data Paradise Co'!C63</f>
        <v>0</v>
      </c>
      <c r="D63" s="238">
        <f>'Nutrient 13267 Data Paradise Co'!D63</f>
        <v>0</v>
      </c>
      <c r="E63" s="238">
        <f>'Nutrient 13267 Data Paradise Co'!E63</f>
        <v>0</v>
      </c>
      <c r="F63" s="273" t="str">
        <f>IF(OR('Nutrient 13267 Data Paradise Co'!F63=0,'Nutrient 13267 Data Paradise Co'!F63=""), " ", 'Nutrient 13267 Data Paradise Co'!$D63*'Nutrient 13267 Data Paradise Co'!F63*3.78)</f>
        <v xml:space="preserve"> </v>
      </c>
      <c r="G63" s="273" t="str">
        <f>IF(OR('Nutrient 13267 Data Paradise Co'!G63=0,'Nutrient 13267 Data Paradise Co'!G63=""), " ", 'Nutrient 13267 Data Paradise Co'!$D63*'Nutrient 13267 Data Paradise Co'!G63*3.78)</f>
        <v xml:space="preserve"> </v>
      </c>
      <c r="H63" s="273" t="str">
        <f>IF('Nutrient 13267 Data Paradise Co'!H63="", " ", 'Nutrient 13267 Data Paradise Co'!$D63*'Nutrient 13267 Data Paradise Co'!H63*3.78)</f>
        <v xml:space="preserve"> </v>
      </c>
      <c r="I63" s="273" t="str">
        <f>IF('Nutrient 13267 Data Paradise Co'!I63="", " ", 'Nutrient 13267 Data Paradise Co'!$D63*'Nutrient 13267 Data Paradise Co'!I63*3.78)</f>
        <v xml:space="preserve"> </v>
      </c>
      <c r="J63" s="273" t="str">
        <f>IF('Nutrient 13267 Data Paradise Co'!J63="", " ", 'Nutrient 13267 Data Paradise Co'!$D63*'Nutrient 13267 Data Paradise Co'!J63*3.78)</f>
        <v xml:space="preserve"> </v>
      </c>
      <c r="K63" s="273" t="str">
        <f>IF('Nutrient 13267 Data Paradise Co'!K63="", " ", 'Nutrient 13267 Data Paradise Co'!$D63*'Nutrient 13267 Data Paradise Co'!K63*3.78)</f>
        <v xml:space="preserve"> </v>
      </c>
      <c r="L63" s="273" t="str">
        <f>IF('Nutrient 13267 Data Paradise Co'!L63="", " ", 'Nutrient 13267 Data Paradise Co'!$D63*'Nutrient 13267 Data Paradise Co'!L63*3.78)</f>
        <v xml:space="preserve"> </v>
      </c>
      <c r="M63" s="273" t="str">
        <f>IF('Nutrient 13267 Data Paradise Co'!M63="", " ", 'Nutrient 13267 Data Paradise Co'!$D63*'Nutrient 13267 Data Paradise Co'!M63*3.78)</f>
        <v xml:space="preserve"> </v>
      </c>
      <c r="N63" s="273" t="str">
        <f>IF('Nutrient 13267 Data Paradise Co'!N63="", " ", 'Nutrient 13267 Data Paradise Co'!$D63*'Nutrient 13267 Data Paradise Co'!N63*3.78)</f>
        <v xml:space="preserve"> </v>
      </c>
      <c r="O63" s="273" t="str">
        <f>IF('Nutrient 13267 Data Paradise Co'!O63="", " ", 'Nutrient 13267 Data Paradise Co'!$D63*'Nutrient 13267 Data Paradise Co'!O63*3.78)</f>
        <v xml:space="preserve"> </v>
      </c>
      <c r="P63" s="273" t="str">
        <f>IF('Nutrient 13267 Data Paradise Co'!P63="", " ", 'Nutrient 13267 Data Paradise Co'!$E63*'Nutrient 13267 Data Paradise Co'!P63*3.78)</f>
        <v xml:space="preserve"> </v>
      </c>
      <c r="Q63" s="290" t="str">
        <f>IF('Nutrient 13267 Data Paradise Co'!U63="", " ", 'Nutrient 13267 Data Paradise Co'!$D63*'Nutrient 13267 Data Paradise Co'!U63*3.78)</f>
        <v xml:space="preserve"> </v>
      </c>
    </row>
    <row r="64" spans="1:17">
      <c r="A64" s="289">
        <f>'Nutrient 13267 Data Paradise Co'!A64</f>
        <v>0</v>
      </c>
      <c r="B64" s="88">
        <f>'Nutrient 13267 Data Paradise Co'!B64</f>
        <v>0</v>
      </c>
      <c r="C64" s="123">
        <f>'Nutrient 13267 Data Paradise Co'!C64</f>
        <v>0</v>
      </c>
      <c r="D64" s="238">
        <f>'Nutrient 13267 Data Paradise Co'!D64</f>
        <v>0</v>
      </c>
      <c r="E64" s="238">
        <f>'Nutrient 13267 Data Paradise Co'!E64</f>
        <v>0</v>
      </c>
      <c r="F64" s="273" t="str">
        <f>IF(OR('Nutrient 13267 Data Paradise Co'!F64=0,'Nutrient 13267 Data Paradise Co'!F64=""), " ", 'Nutrient 13267 Data Paradise Co'!$D64*'Nutrient 13267 Data Paradise Co'!F64*3.78)</f>
        <v xml:space="preserve"> </v>
      </c>
      <c r="G64" s="273" t="str">
        <f>IF(OR('Nutrient 13267 Data Paradise Co'!G64=0,'Nutrient 13267 Data Paradise Co'!G64=""), " ", 'Nutrient 13267 Data Paradise Co'!$D64*'Nutrient 13267 Data Paradise Co'!G64*3.78)</f>
        <v xml:space="preserve"> </v>
      </c>
      <c r="H64" s="273" t="str">
        <f>IF('Nutrient 13267 Data Paradise Co'!H64="", " ", 'Nutrient 13267 Data Paradise Co'!$D64*'Nutrient 13267 Data Paradise Co'!H64*3.78)</f>
        <v xml:space="preserve"> </v>
      </c>
      <c r="I64" s="273" t="str">
        <f>IF('Nutrient 13267 Data Paradise Co'!I64="", " ", 'Nutrient 13267 Data Paradise Co'!$D64*'Nutrient 13267 Data Paradise Co'!I64*3.78)</f>
        <v xml:space="preserve"> </v>
      </c>
      <c r="J64" s="273" t="str">
        <f>IF('Nutrient 13267 Data Paradise Co'!J64="", " ", 'Nutrient 13267 Data Paradise Co'!$D64*'Nutrient 13267 Data Paradise Co'!J64*3.78)</f>
        <v xml:space="preserve"> </v>
      </c>
      <c r="K64" s="273" t="str">
        <f>IF('Nutrient 13267 Data Paradise Co'!K64="", " ", 'Nutrient 13267 Data Paradise Co'!$D64*'Nutrient 13267 Data Paradise Co'!K64*3.78)</f>
        <v xml:space="preserve"> </v>
      </c>
      <c r="L64" s="273" t="str">
        <f>IF('Nutrient 13267 Data Paradise Co'!L64="", " ", 'Nutrient 13267 Data Paradise Co'!$D64*'Nutrient 13267 Data Paradise Co'!L64*3.78)</f>
        <v xml:space="preserve"> </v>
      </c>
      <c r="M64" s="273" t="str">
        <f>IF('Nutrient 13267 Data Paradise Co'!M64="", " ", 'Nutrient 13267 Data Paradise Co'!$D64*'Nutrient 13267 Data Paradise Co'!M64*3.78)</f>
        <v xml:space="preserve"> </v>
      </c>
      <c r="N64" s="273" t="str">
        <f>IF('Nutrient 13267 Data Paradise Co'!N64="", " ", 'Nutrient 13267 Data Paradise Co'!$D64*'Nutrient 13267 Data Paradise Co'!N64*3.78)</f>
        <v xml:space="preserve"> </v>
      </c>
      <c r="O64" s="273" t="str">
        <f>IF('Nutrient 13267 Data Paradise Co'!O64="", " ", 'Nutrient 13267 Data Paradise Co'!$D64*'Nutrient 13267 Data Paradise Co'!O64*3.78)</f>
        <v xml:space="preserve"> </v>
      </c>
      <c r="P64" s="273" t="str">
        <f>IF('Nutrient 13267 Data Paradise Co'!P64="", " ", 'Nutrient 13267 Data Paradise Co'!$E64*'Nutrient 13267 Data Paradise Co'!P64*3.78)</f>
        <v xml:space="preserve"> </v>
      </c>
      <c r="Q64" s="290" t="str">
        <f>IF('Nutrient 13267 Data Paradise Co'!U64="", " ", 'Nutrient 13267 Data Paradise Co'!$D64*'Nutrient 13267 Data Paradise Co'!U64*3.78)</f>
        <v xml:space="preserve"> </v>
      </c>
    </row>
    <row r="65" spans="1:19" ht="15" customHeight="1">
      <c r="A65" s="289">
        <f>'Nutrient 13267 Data Paradise Co'!A65</f>
        <v>0</v>
      </c>
      <c r="B65" s="88">
        <f>'Nutrient 13267 Data Paradise Co'!B65</f>
        <v>0</v>
      </c>
      <c r="C65" s="123">
        <f>'Nutrient 13267 Data Paradise Co'!C65</f>
        <v>0</v>
      </c>
      <c r="D65" s="238">
        <f>'Nutrient 13267 Data Paradise Co'!D65</f>
        <v>0</v>
      </c>
      <c r="E65" s="238">
        <f>'Nutrient 13267 Data Paradise Co'!E65</f>
        <v>0</v>
      </c>
      <c r="F65" s="273" t="str">
        <f>IF(OR('Nutrient 13267 Data Paradise Co'!F65=0,'Nutrient 13267 Data Paradise Co'!F65=""), " ", 'Nutrient 13267 Data Paradise Co'!$D65*'Nutrient 13267 Data Paradise Co'!F65*3.78)</f>
        <v xml:space="preserve"> </v>
      </c>
      <c r="G65" s="273" t="str">
        <f>IF(OR('Nutrient 13267 Data Paradise Co'!G65=0,'Nutrient 13267 Data Paradise Co'!G65=""), " ", 'Nutrient 13267 Data Paradise Co'!$D65*'Nutrient 13267 Data Paradise Co'!G65*3.78)</f>
        <v xml:space="preserve"> </v>
      </c>
      <c r="H65" s="273" t="str">
        <f>IF('Nutrient 13267 Data Paradise Co'!H65="", " ", 'Nutrient 13267 Data Paradise Co'!$D65*'Nutrient 13267 Data Paradise Co'!H65*3.78)</f>
        <v xml:space="preserve"> </v>
      </c>
      <c r="I65" s="273" t="str">
        <f>IF('Nutrient 13267 Data Paradise Co'!I65="", " ", 'Nutrient 13267 Data Paradise Co'!$D65*'Nutrient 13267 Data Paradise Co'!I65*3.78)</f>
        <v xml:space="preserve"> </v>
      </c>
      <c r="J65" s="273" t="str">
        <f>IF('Nutrient 13267 Data Paradise Co'!J65="", " ", 'Nutrient 13267 Data Paradise Co'!$D65*'Nutrient 13267 Data Paradise Co'!J65*3.78)</f>
        <v xml:space="preserve"> </v>
      </c>
      <c r="K65" s="273" t="str">
        <f>IF('Nutrient 13267 Data Paradise Co'!K65="", " ", 'Nutrient 13267 Data Paradise Co'!$D65*'Nutrient 13267 Data Paradise Co'!K65*3.78)</f>
        <v xml:space="preserve"> </v>
      </c>
      <c r="L65" s="273" t="str">
        <f>IF('Nutrient 13267 Data Paradise Co'!L65="", " ", 'Nutrient 13267 Data Paradise Co'!$D65*'Nutrient 13267 Data Paradise Co'!L65*3.78)</f>
        <v xml:space="preserve"> </v>
      </c>
      <c r="M65" s="273" t="str">
        <f>IF('Nutrient 13267 Data Paradise Co'!M65="", " ", 'Nutrient 13267 Data Paradise Co'!$D65*'Nutrient 13267 Data Paradise Co'!M65*3.78)</f>
        <v xml:space="preserve"> </v>
      </c>
      <c r="N65" s="273" t="str">
        <f>IF('Nutrient 13267 Data Paradise Co'!N65="", " ", 'Nutrient 13267 Data Paradise Co'!$D65*'Nutrient 13267 Data Paradise Co'!N65*3.78)</f>
        <v xml:space="preserve"> </v>
      </c>
      <c r="O65" s="273" t="str">
        <f>IF('Nutrient 13267 Data Paradise Co'!O65="", " ", 'Nutrient 13267 Data Paradise Co'!$D65*'Nutrient 13267 Data Paradise Co'!O65*3.78)</f>
        <v xml:space="preserve"> </v>
      </c>
      <c r="P65" s="273" t="str">
        <f>IF('Nutrient 13267 Data Paradise Co'!P65="", " ", 'Nutrient 13267 Data Paradise Co'!$E65*'Nutrient 13267 Data Paradise Co'!P65*3.78)</f>
        <v xml:space="preserve"> </v>
      </c>
      <c r="Q65" s="290" t="str">
        <f>IF('Nutrient 13267 Data Paradise Co'!U65="", " ", 'Nutrient 13267 Data Paradise Co'!$D65*'Nutrient 13267 Data Paradise Co'!U65*3.78)</f>
        <v xml:space="preserve"> </v>
      </c>
    </row>
    <row r="66" spans="1:19" ht="15.75" thickBot="1">
      <c r="A66" s="291">
        <f>'Nutrient 13267 Data Paradise Co'!A66</f>
        <v>0</v>
      </c>
      <c r="B66" s="292">
        <f>'Nutrient 13267 Data Paradise Co'!B66</f>
        <v>0</v>
      </c>
      <c r="C66" s="293">
        <f>'Nutrient 13267 Data Paradise Co'!C66</f>
        <v>0</v>
      </c>
      <c r="D66" s="294">
        <f>'Nutrient 13267 Data Paradise Co'!D66</f>
        <v>0</v>
      </c>
      <c r="E66" s="294">
        <f>'Nutrient 13267 Data Paradise Co'!E66</f>
        <v>0</v>
      </c>
      <c r="F66" s="295" t="str">
        <f>IF(OR('Nutrient 13267 Data Paradise Co'!F66=0,'Nutrient 13267 Data Paradise Co'!F66=""), " ", 'Nutrient 13267 Data Paradise Co'!$D66*'Nutrient 13267 Data Paradise Co'!F66*3.78)</f>
        <v xml:space="preserve"> </v>
      </c>
      <c r="G66" s="295" t="str">
        <f>IF(OR('Nutrient 13267 Data Paradise Co'!G66=0,'Nutrient 13267 Data Paradise Co'!G66=""), " ", 'Nutrient 13267 Data Paradise Co'!$D66*'Nutrient 13267 Data Paradise Co'!G66*3.78)</f>
        <v xml:space="preserve"> </v>
      </c>
      <c r="H66" s="295" t="str">
        <f>IF('Nutrient 13267 Data Paradise Co'!H66="", " ", 'Nutrient 13267 Data Paradise Co'!$D66*'Nutrient 13267 Data Paradise Co'!H66*3.78)</f>
        <v xml:space="preserve"> </v>
      </c>
      <c r="I66" s="295" t="str">
        <f>IF('Nutrient 13267 Data Paradise Co'!I66="", " ", 'Nutrient 13267 Data Paradise Co'!$D66*'Nutrient 13267 Data Paradise Co'!I66*3.78)</f>
        <v xml:space="preserve"> </v>
      </c>
      <c r="J66" s="295" t="str">
        <f>IF('Nutrient 13267 Data Paradise Co'!J66="", " ", 'Nutrient 13267 Data Paradise Co'!$D66*'Nutrient 13267 Data Paradise Co'!J66*3.78)</f>
        <v xml:space="preserve"> </v>
      </c>
      <c r="K66" s="295" t="str">
        <f>IF('Nutrient 13267 Data Paradise Co'!K66="", " ", 'Nutrient 13267 Data Paradise Co'!$D66*'Nutrient 13267 Data Paradise Co'!K66*3.78)</f>
        <v xml:space="preserve"> </v>
      </c>
      <c r="L66" s="295" t="str">
        <f>IF('Nutrient 13267 Data Paradise Co'!L66="", " ", 'Nutrient 13267 Data Paradise Co'!$D66*'Nutrient 13267 Data Paradise Co'!L66*3.78)</f>
        <v xml:space="preserve"> </v>
      </c>
      <c r="M66" s="295" t="str">
        <f>IF('Nutrient 13267 Data Paradise Co'!M66="", " ", 'Nutrient 13267 Data Paradise Co'!$D66*'Nutrient 13267 Data Paradise Co'!M66*3.78)</f>
        <v xml:space="preserve"> </v>
      </c>
      <c r="N66" s="295" t="str">
        <f>IF('Nutrient 13267 Data Paradise Co'!N66="", " ", 'Nutrient 13267 Data Paradise Co'!$D66*'Nutrient 13267 Data Paradise Co'!N66*3.78)</f>
        <v xml:space="preserve"> </v>
      </c>
      <c r="O66" s="295" t="str">
        <f>IF('Nutrient 13267 Data Paradise Co'!O66="", " ", 'Nutrient 13267 Data Paradise Co'!$D66*'Nutrient 13267 Data Paradise Co'!O66*3.78)</f>
        <v xml:space="preserve"> </v>
      </c>
      <c r="P66" s="295" t="str">
        <f>IF('Nutrient 13267 Data Paradise Co'!P66="", " ", 'Nutrient 13267 Data Paradise Co'!$E66*'Nutrient 13267 Data Paradise Co'!P66*3.78)</f>
        <v xml:space="preserve"> </v>
      </c>
      <c r="Q66" s="296" t="str">
        <f>IF('Nutrient 13267 Data Paradise Co'!U66="", " ", 'Nutrient 13267 Data Paradise Co'!$D66*'Nutrient 13267 Data Paradise Co'!U66*3.78)</f>
        <v xml:space="preserve"> </v>
      </c>
    </row>
    <row r="68" spans="1:19" ht="15.75" thickBot="1"/>
    <row r="69" spans="1:19" customFormat="1" ht="15.75">
      <c r="A69" s="271" t="s">
        <v>162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61"/>
      <c r="O69" s="61"/>
      <c r="P69" s="61"/>
      <c r="Q69" s="61"/>
      <c r="R69" s="61"/>
      <c r="S69" s="62"/>
    </row>
    <row r="70" spans="1:19" customFormat="1">
      <c r="A70" s="269" t="s">
        <v>135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45"/>
      <c r="O70" s="45"/>
      <c r="P70" s="45"/>
      <c r="Q70" s="45"/>
      <c r="R70" s="45"/>
      <c r="S70" s="64"/>
    </row>
    <row r="71" spans="1:19" customFormat="1">
      <c r="A71" s="269" t="s">
        <v>110</v>
      </c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45"/>
      <c r="O71" s="45"/>
      <c r="P71" s="45"/>
      <c r="Q71" s="45"/>
      <c r="R71" s="45"/>
      <c r="S71" s="64"/>
    </row>
    <row r="72" spans="1:19" s="46" customFormat="1">
      <c r="A72" s="269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45"/>
      <c r="O72" s="45"/>
      <c r="P72" s="45"/>
      <c r="Q72" s="45"/>
      <c r="R72" s="45"/>
      <c r="S72" s="64"/>
    </row>
    <row r="73" spans="1:19" customFormat="1" ht="14.25" customHeight="1">
      <c r="A73" s="27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>
      <c r="A74" s="168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>
      <c r="A75" s="168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>
      <c r="A76" s="168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>
      <c r="A78" s="27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>
      <c r="A79" s="168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28" type="noConversion"/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P12" sqref="P12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>
      <c r="A2" s="153" t="str">
        <f>' Inf Conc'!A2</f>
        <v>Sanitary District No.5 of Marin County Paradise Cove Plant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>
      <c r="A3" s="156" t="str">
        <f>' Inf Conc'!A3</f>
        <v>Tony Rubio Wastewater Facilities Manager 415-435-1501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3" t="s">
        <v>34</v>
      </c>
      <c r="B5" s="2" t="s">
        <v>0</v>
      </c>
      <c r="C5" s="343" t="s">
        <v>4</v>
      </c>
      <c r="D5" s="344"/>
      <c r="E5" s="343" t="s">
        <v>1</v>
      </c>
      <c r="F5" s="344"/>
      <c r="G5" s="343" t="s">
        <v>2</v>
      </c>
      <c r="H5" s="344"/>
      <c r="I5" s="343" t="s">
        <v>3</v>
      </c>
      <c r="J5" s="344"/>
      <c r="K5" s="343" t="s">
        <v>8</v>
      </c>
      <c r="L5" s="344"/>
      <c r="M5" s="343" t="s">
        <v>17</v>
      </c>
      <c r="N5" s="344"/>
      <c r="O5" s="343" t="s">
        <v>9</v>
      </c>
      <c r="P5" s="344"/>
      <c r="Q5" s="343" t="s">
        <v>104</v>
      </c>
      <c r="R5" s="344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1" t="str">
        <f>' Inf Conc'!A7</f>
        <v>Dry 2012</v>
      </c>
      <c r="B7" s="150">
        <f>'Inf Load'!B7</f>
        <v>41121</v>
      </c>
      <c r="C7" s="140"/>
      <c r="D7" s="141">
        <v>0.1</v>
      </c>
      <c r="E7" s="234"/>
      <c r="F7" s="235">
        <v>0.1</v>
      </c>
      <c r="G7" s="140"/>
      <c r="H7" s="141">
        <v>2</v>
      </c>
      <c r="I7" s="234"/>
      <c r="J7" s="235">
        <v>0.1</v>
      </c>
      <c r="K7" s="140"/>
      <c r="L7" s="141">
        <v>0.2</v>
      </c>
      <c r="M7" s="234"/>
      <c r="N7" s="235">
        <v>0.1</v>
      </c>
      <c r="O7" s="69"/>
      <c r="P7" s="141">
        <v>3</v>
      </c>
      <c r="Q7" s="142"/>
      <c r="R7" s="143"/>
    </row>
    <row r="8" spans="1:19">
      <c r="A8" s="151" t="str">
        <f>' Inf Conc'!A8</f>
        <v>Wet 2012/3</v>
      </c>
      <c r="B8" s="150">
        <f>'Inf Load'!B8</f>
        <v>41317</v>
      </c>
      <c r="C8" s="140"/>
      <c r="D8" s="141">
        <v>0.1</v>
      </c>
      <c r="E8" s="234"/>
      <c r="F8" s="235">
        <v>0.1</v>
      </c>
      <c r="G8" s="140"/>
      <c r="H8" s="141">
        <v>2</v>
      </c>
      <c r="I8" s="234"/>
      <c r="J8" s="235">
        <v>0.1</v>
      </c>
      <c r="K8" s="140"/>
      <c r="L8" s="141">
        <v>0.2</v>
      </c>
      <c r="M8" s="234"/>
      <c r="N8" s="235">
        <v>0.1</v>
      </c>
      <c r="O8" s="69"/>
      <c r="P8" s="141">
        <v>3</v>
      </c>
      <c r="Q8" s="142"/>
      <c r="R8" s="143"/>
    </row>
    <row r="9" spans="1:19">
      <c r="A9" s="151">
        <f>' Inf Conc'!A9</f>
        <v>0</v>
      </c>
      <c r="B9" s="150">
        <f>'Inf Load'!B9</f>
        <v>0</v>
      </c>
      <c r="C9" s="140"/>
      <c r="D9" s="141"/>
      <c r="E9" s="234"/>
      <c r="F9" s="235"/>
      <c r="G9" s="140"/>
      <c r="H9" s="141"/>
      <c r="I9" s="234"/>
      <c r="J9" s="235"/>
      <c r="K9" s="140"/>
      <c r="L9" s="141"/>
      <c r="M9" s="234"/>
      <c r="N9" s="235"/>
      <c r="O9" s="69"/>
      <c r="P9" s="141"/>
      <c r="Q9" s="142"/>
      <c r="R9" s="143"/>
    </row>
    <row r="10" spans="1:19">
      <c r="A10" s="151">
        <f>' Inf Conc'!A10</f>
        <v>0</v>
      </c>
      <c r="B10" s="150">
        <f>'Inf Load'!B10</f>
        <v>0</v>
      </c>
      <c r="C10" s="140"/>
      <c r="D10" s="141"/>
      <c r="E10" s="234"/>
      <c r="F10" s="235"/>
      <c r="G10" s="140"/>
      <c r="H10" s="141"/>
      <c r="I10" s="234"/>
      <c r="J10" s="235"/>
      <c r="K10" s="140"/>
      <c r="L10" s="141"/>
      <c r="M10" s="234"/>
      <c r="N10" s="235"/>
      <c r="O10" s="69"/>
      <c r="P10" s="141"/>
      <c r="Q10" s="142"/>
      <c r="R10" s="143"/>
    </row>
    <row r="11" spans="1:19">
      <c r="A11" s="151">
        <f>' Inf Conc'!A11</f>
        <v>0</v>
      </c>
      <c r="B11" s="150">
        <f>'Inf Load'!B11</f>
        <v>0</v>
      </c>
      <c r="C11" s="140"/>
      <c r="D11" s="141"/>
      <c r="E11" s="234"/>
      <c r="F11" s="235"/>
      <c r="G11" s="140"/>
      <c r="H11" s="141"/>
      <c r="I11" s="234"/>
      <c r="J11" s="235"/>
      <c r="K11" s="140"/>
      <c r="L11" s="141"/>
      <c r="M11" s="234"/>
      <c r="N11" s="235"/>
      <c r="O11" s="69"/>
      <c r="P11" s="141"/>
      <c r="Q11" s="142"/>
      <c r="R11" s="143"/>
    </row>
    <row r="12" spans="1:19">
      <c r="A12" s="151">
        <f>' Inf Conc'!A12</f>
        <v>0</v>
      </c>
      <c r="B12" s="150">
        <f>'Inf Load'!B12</f>
        <v>0</v>
      </c>
      <c r="C12" s="140"/>
      <c r="D12" s="141"/>
      <c r="E12" s="234"/>
      <c r="F12" s="235"/>
      <c r="G12" s="140"/>
      <c r="H12" s="141"/>
      <c r="I12" s="234"/>
      <c r="J12" s="235"/>
      <c r="K12" s="140"/>
      <c r="L12" s="141"/>
      <c r="M12" s="234"/>
      <c r="N12" s="235"/>
      <c r="O12" s="69"/>
      <c r="P12" s="141"/>
      <c r="Q12" s="142"/>
      <c r="R12" s="143"/>
    </row>
    <row r="13" spans="1:19">
      <c r="A13" s="151">
        <f>' Inf Conc'!A13</f>
        <v>0</v>
      </c>
      <c r="B13" s="150">
        <f>'Inf Load'!B13</f>
        <v>0</v>
      </c>
      <c r="C13" s="140"/>
      <c r="D13" s="141"/>
      <c r="E13" s="234"/>
      <c r="F13" s="235"/>
      <c r="G13" s="140"/>
      <c r="H13" s="141"/>
      <c r="I13" s="234"/>
      <c r="J13" s="235"/>
      <c r="K13" s="140"/>
      <c r="L13" s="141"/>
      <c r="M13" s="234"/>
      <c r="N13" s="235"/>
      <c r="O13" s="69"/>
      <c r="P13" s="141"/>
      <c r="Q13" s="142"/>
      <c r="R13" s="143"/>
    </row>
    <row r="14" spans="1:19">
      <c r="A14" s="151">
        <f>' Inf Conc'!A14</f>
        <v>0</v>
      </c>
      <c r="B14" s="150">
        <f>'Inf Load'!B14</f>
        <v>0</v>
      </c>
      <c r="C14" s="140"/>
      <c r="D14" s="141"/>
      <c r="E14" s="234"/>
      <c r="F14" s="235"/>
      <c r="G14" s="140"/>
      <c r="H14" s="141"/>
      <c r="I14" s="234"/>
      <c r="J14" s="235"/>
      <c r="K14" s="140"/>
      <c r="L14" s="141"/>
      <c r="M14" s="234"/>
      <c r="N14" s="235"/>
      <c r="O14" s="69"/>
      <c r="P14" s="141"/>
      <c r="Q14" s="142"/>
      <c r="R14" s="143"/>
    </row>
    <row r="15" spans="1:19">
      <c r="A15" s="151">
        <f>' Inf Conc'!A15</f>
        <v>0</v>
      </c>
      <c r="B15" s="150">
        <f>'Inf Load'!B15</f>
        <v>0</v>
      </c>
      <c r="C15" s="140"/>
      <c r="D15" s="141"/>
      <c r="E15" s="234"/>
      <c r="F15" s="235"/>
      <c r="G15" s="140"/>
      <c r="H15" s="141"/>
      <c r="I15" s="234"/>
      <c r="J15" s="235"/>
      <c r="K15" s="140"/>
      <c r="L15" s="141"/>
      <c r="M15" s="234"/>
      <c r="N15" s="235"/>
      <c r="O15" s="69"/>
      <c r="P15" s="141"/>
      <c r="Q15" s="142"/>
      <c r="R15" s="143"/>
    </row>
    <row r="16" spans="1:19">
      <c r="A16" s="151">
        <f>' Inf Conc'!A16</f>
        <v>0</v>
      </c>
      <c r="B16" s="150">
        <f>'Inf Load'!B16</f>
        <v>0</v>
      </c>
      <c r="C16" s="140"/>
      <c r="D16" s="141"/>
      <c r="E16" s="234"/>
      <c r="F16" s="235"/>
      <c r="G16" s="140"/>
      <c r="H16" s="141"/>
      <c r="I16" s="234"/>
      <c r="J16" s="235"/>
      <c r="K16" s="140"/>
      <c r="L16" s="141"/>
      <c r="M16" s="234"/>
      <c r="N16" s="235"/>
      <c r="O16" s="69"/>
      <c r="P16" s="141"/>
      <c r="Q16" s="142"/>
      <c r="R16" s="143"/>
    </row>
    <row r="17" spans="1:18">
      <c r="A17" s="151">
        <f>' Inf Conc'!A17</f>
        <v>0</v>
      </c>
      <c r="B17" s="150">
        <f>'Inf Load'!B17</f>
        <v>0</v>
      </c>
      <c r="C17" s="140"/>
      <c r="D17" s="141"/>
      <c r="E17" s="234"/>
      <c r="F17" s="235"/>
      <c r="G17" s="140"/>
      <c r="H17" s="141"/>
      <c r="I17" s="234"/>
      <c r="J17" s="235"/>
      <c r="K17" s="140"/>
      <c r="L17" s="141"/>
      <c r="M17" s="234"/>
      <c r="N17" s="235"/>
      <c r="O17" s="69"/>
      <c r="P17" s="141"/>
      <c r="Q17" s="142"/>
      <c r="R17" s="143"/>
    </row>
    <row r="18" spans="1:18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>
      <c r="A19" s="151">
        <f>' Inf Conc'!A19</f>
        <v>0</v>
      </c>
      <c r="B19" s="150">
        <f>'Inf Load'!B19</f>
        <v>0</v>
      </c>
      <c r="C19" s="140"/>
      <c r="D19" s="141"/>
      <c r="E19" s="234"/>
      <c r="F19" s="235"/>
      <c r="G19" s="140"/>
      <c r="H19" s="141"/>
      <c r="I19" s="234"/>
      <c r="J19" s="235"/>
      <c r="K19" s="140"/>
      <c r="L19" s="141"/>
      <c r="M19" s="234"/>
      <c r="N19" s="235"/>
      <c r="O19" s="140"/>
      <c r="P19" s="141"/>
      <c r="Q19" s="142"/>
      <c r="R19" s="143"/>
    </row>
    <row r="20" spans="1:18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/>
    <row r="29" spans="1:18">
      <c r="A29" s="112" t="s">
        <v>95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8" type="noConversion"/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V19" sqref="V19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 customWidth="1"/>
  </cols>
  <sheetData>
    <row r="1" spans="1:23" ht="23.25" customHeight="1" thickBot="1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>
      <c r="A2" s="162" t="str">
        <f>' Inf Conc'!A2</f>
        <v>Sanitary District No.5 of Marin County Paradise Cove Plant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>
      <c r="A3" s="165" t="str">
        <f>' Inf Conc'!A3</f>
        <v>Tony Rubio Wastewater Facilities Manager 415-435-1501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>
      <c r="A5" s="90" t="s">
        <v>92</v>
      </c>
      <c r="B5" s="13" t="s">
        <v>0</v>
      </c>
      <c r="C5" s="345" t="s">
        <v>4</v>
      </c>
      <c r="D5" s="346"/>
      <c r="E5" s="345" t="s">
        <v>5</v>
      </c>
      <c r="F5" s="346"/>
      <c r="G5" s="345" t="s">
        <v>1</v>
      </c>
      <c r="H5" s="346"/>
      <c r="I5" s="345" t="s">
        <v>2</v>
      </c>
      <c r="J5" s="346"/>
      <c r="K5" s="345" t="s">
        <v>3</v>
      </c>
      <c r="L5" s="346"/>
      <c r="M5" s="345" t="s">
        <v>7</v>
      </c>
      <c r="N5" s="346"/>
      <c r="O5" s="345" t="s">
        <v>8</v>
      </c>
      <c r="P5" s="346"/>
      <c r="Q5" s="345" t="s">
        <v>23</v>
      </c>
      <c r="R5" s="346"/>
      <c r="S5" s="347" t="s">
        <v>17</v>
      </c>
      <c r="T5" s="346"/>
      <c r="U5" s="347" t="s">
        <v>9</v>
      </c>
      <c r="V5" s="346"/>
    </row>
    <row r="6" spans="1:23" ht="18.75" customHeight="1" thickBot="1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>
      <c r="A7" s="152" t="str">
        <f>'Nutrient 13267 Data Paradise Co'!A7</f>
        <v>Q3 2012</v>
      </c>
      <c r="B7" s="70">
        <f>'Nutrient 13267 Data Paradise Co'!B7</f>
        <v>41121</v>
      </c>
      <c r="C7" s="135"/>
      <c r="D7" s="136">
        <v>0.1</v>
      </c>
      <c r="E7" s="137"/>
      <c r="F7" s="138">
        <v>0.1</v>
      </c>
      <c r="G7" s="135"/>
      <c r="H7" s="136">
        <v>0.1</v>
      </c>
      <c r="I7" s="137"/>
      <c r="J7" s="138">
        <v>2</v>
      </c>
      <c r="K7" s="135"/>
      <c r="L7" s="136">
        <v>0.1</v>
      </c>
      <c r="M7" s="137"/>
      <c r="N7" s="139"/>
      <c r="O7" s="135"/>
      <c r="P7" s="136">
        <v>0.2</v>
      </c>
      <c r="Q7" s="137"/>
      <c r="R7" s="227">
        <v>0.1</v>
      </c>
      <c r="S7" s="230"/>
      <c r="T7" s="136">
        <v>0.1</v>
      </c>
      <c r="U7" s="68"/>
      <c r="V7" s="136">
        <v>3</v>
      </c>
      <c r="W7" s="129"/>
    </row>
    <row r="8" spans="1:23" s="46" customFormat="1">
      <c r="A8" s="210" t="str">
        <f>'Nutrient 13267 Data Paradise Co'!A8</f>
        <v>Q3 2012</v>
      </c>
      <c r="B8" s="211">
        <f>'Nutrient 13267 Data Paradise Co'!B8</f>
        <v>41141</v>
      </c>
      <c r="C8" s="140"/>
      <c r="D8" s="141">
        <v>0.1</v>
      </c>
      <c r="E8" s="142"/>
      <c r="F8" s="143">
        <v>0.1</v>
      </c>
      <c r="G8" s="140"/>
      <c r="H8" s="141">
        <v>0.1</v>
      </c>
      <c r="I8" s="142"/>
      <c r="J8" s="143">
        <v>2</v>
      </c>
      <c r="K8" s="140"/>
      <c r="L8" s="141">
        <v>0.1</v>
      </c>
      <c r="M8" s="142"/>
      <c r="N8" s="144"/>
      <c r="O8" s="140"/>
      <c r="P8" s="141">
        <v>0.2</v>
      </c>
      <c r="Q8" s="142"/>
      <c r="R8" s="228">
        <v>0.1</v>
      </c>
      <c r="S8" s="231"/>
      <c r="T8" s="141">
        <v>0.1</v>
      </c>
      <c r="U8" s="69"/>
      <c r="V8" s="141">
        <v>3</v>
      </c>
      <c r="W8" s="129"/>
    </row>
    <row r="9" spans="1:23" s="46" customFormat="1">
      <c r="A9" s="210" t="str">
        <f>'Nutrient 13267 Data Paradise Co'!A9</f>
        <v>Q3 2012</v>
      </c>
      <c r="B9" s="211">
        <f>'Nutrient 13267 Data Paradise Co'!B9</f>
        <v>41157</v>
      </c>
      <c r="C9" s="140"/>
      <c r="D9" s="141">
        <v>0.1</v>
      </c>
      <c r="E9" s="142"/>
      <c r="F9" s="143">
        <v>0.1</v>
      </c>
      <c r="G9" s="140"/>
      <c r="H9" s="141">
        <v>0.1</v>
      </c>
      <c r="I9" s="142"/>
      <c r="J9" s="143">
        <v>2</v>
      </c>
      <c r="K9" s="140"/>
      <c r="L9" s="141">
        <v>0.1</v>
      </c>
      <c r="M9" s="142"/>
      <c r="N9" s="144"/>
      <c r="O9" s="140"/>
      <c r="P9" s="141">
        <v>0.2</v>
      </c>
      <c r="Q9" s="142"/>
      <c r="R9" s="228">
        <v>0.1</v>
      </c>
      <c r="S9" s="231"/>
      <c r="T9" s="141">
        <v>0.1</v>
      </c>
      <c r="U9" s="69"/>
      <c r="V9" s="141">
        <v>3</v>
      </c>
      <c r="W9" s="129"/>
    </row>
    <row r="10" spans="1:23" s="46" customFormat="1">
      <c r="A10" s="210" t="str">
        <f>'Nutrient 13267 Data Paradise Co'!A10</f>
        <v>Q4 2012</v>
      </c>
      <c r="B10" s="211">
        <f>'Nutrient 13267 Data Paradise Co'!B10</f>
        <v>41191</v>
      </c>
      <c r="C10" s="140"/>
      <c r="D10" s="141">
        <v>0.1</v>
      </c>
      <c r="E10" s="142"/>
      <c r="F10" s="143">
        <v>0.1</v>
      </c>
      <c r="G10" s="140"/>
      <c r="H10" s="141">
        <v>0.1</v>
      </c>
      <c r="I10" s="142"/>
      <c r="J10" s="143">
        <v>2</v>
      </c>
      <c r="K10" s="140"/>
      <c r="L10" s="141">
        <v>0.1</v>
      </c>
      <c r="M10" s="142"/>
      <c r="N10" s="144"/>
      <c r="O10" s="140"/>
      <c r="P10" s="141">
        <v>0.2</v>
      </c>
      <c r="Q10" s="142"/>
      <c r="R10" s="228">
        <v>0.1</v>
      </c>
      <c r="S10" s="231"/>
      <c r="T10" s="141">
        <v>0.1</v>
      </c>
      <c r="U10" s="69"/>
      <c r="V10" s="141">
        <v>3</v>
      </c>
      <c r="W10" s="129"/>
    </row>
    <row r="11" spans="1:23" s="46" customFormat="1">
      <c r="A11" s="210" t="str">
        <f>'Nutrient 13267 Data Paradise Co'!A11</f>
        <v>Q4 2012</v>
      </c>
      <c r="B11" s="211">
        <f>'Nutrient 13267 Data Paradise Co'!B11</f>
        <v>41233</v>
      </c>
      <c r="C11" s="140"/>
      <c r="D11" s="141">
        <v>0.1</v>
      </c>
      <c r="E11" s="142"/>
      <c r="F11" s="143">
        <v>0.1</v>
      </c>
      <c r="G11" s="140"/>
      <c r="H11" s="141">
        <v>0.1</v>
      </c>
      <c r="I11" s="142"/>
      <c r="J11" s="143">
        <v>2</v>
      </c>
      <c r="K11" s="140"/>
      <c r="L11" s="141">
        <v>0.1</v>
      </c>
      <c r="M11" s="142"/>
      <c r="N11" s="144"/>
      <c r="O11" s="140"/>
      <c r="P11" s="141">
        <v>0.2</v>
      </c>
      <c r="Q11" s="142"/>
      <c r="R11" s="228">
        <v>0.1</v>
      </c>
      <c r="S11" s="231"/>
      <c r="T11" s="141">
        <v>0.1</v>
      </c>
      <c r="U11" s="69"/>
      <c r="V11" s="141">
        <v>3</v>
      </c>
      <c r="W11" s="129"/>
    </row>
    <row r="12" spans="1:23" s="46" customFormat="1">
      <c r="A12" s="210" t="str">
        <f>'Nutrient 13267 Data Paradise Co'!A12</f>
        <v>Q4 2012</v>
      </c>
      <c r="B12" s="211">
        <f>'Nutrient 13267 Data Paradise Co'!B12</f>
        <v>41261</v>
      </c>
      <c r="C12" s="140"/>
      <c r="D12" s="141">
        <v>0.1</v>
      </c>
      <c r="E12" s="142"/>
      <c r="F12" s="143">
        <v>0.1</v>
      </c>
      <c r="G12" s="140"/>
      <c r="H12" s="141">
        <v>0.1</v>
      </c>
      <c r="I12" s="142"/>
      <c r="J12" s="143">
        <v>2</v>
      </c>
      <c r="K12" s="140"/>
      <c r="L12" s="141">
        <v>0.1</v>
      </c>
      <c r="M12" s="142"/>
      <c r="N12" s="144"/>
      <c r="O12" s="140"/>
      <c r="P12" s="141">
        <v>0.2</v>
      </c>
      <c r="Q12" s="142"/>
      <c r="R12" s="228">
        <v>0.1</v>
      </c>
      <c r="S12" s="231"/>
      <c r="T12" s="141">
        <v>0.1</v>
      </c>
      <c r="U12" s="69"/>
      <c r="V12" s="141">
        <v>3</v>
      </c>
      <c r="W12" s="129"/>
    </row>
    <row r="13" spans="1:23" s="46" customFormat="1">
      <c r="A13" s="210" t="str">
        <f>'Nutrient 13267 Data Paradise Co'!A13</f>
        <v>Q1 2013</v>
      </c>
      <c r="B13" s="211">
        <f>'Nutrient 13267 Data Paradise Co'!B13</f>
        <v>41297</v>
      </c>
      <c r="C13" s="140"/>
      <c r="D13" s="141">
        <v>0.1</v>
      </c>
      <c r="E13" s="142"/>
      <c r="F13" s="143">
        <v>0.1</v>
      </c>
      <c r="G13" s="140"/>
      <c r="H13" s="141">
        <v>0.1</v>
      </c>
      <c r="I13" s="142"/>
      <c r="J13" s="143">
        <v>2</v>
      </c>
      <c r="K13" s="140"/>
      <c r="L13" s="141">
        <v>0.1</v>
      </c>
      <c r="M13" s="142"/>
      <c r="N13" s="144"/>
      <c r="O13" s="140"/>
      <c r="P13" s="141">
        <v>0.2</v>
      </c>
      <c r="Q13" s="142"/>
      <c r="R13" s="228">
        <v>0.1</v>
      </c>
      <c r="S13" s="231"/>
      <c r="T13" s="141">
        <v>0.1</v>
      </c>
      <c r="U13" s="69"/>
      <c r="V13" s="141">
        <v>3</v>
      </c>
      <c r="W13" s="129"/>
    </row>
    <row r="14" spans="1:23" s="46" customFormat="1">
      <c r="A14" s="210" t="str">
        <f>'Nutrient 13267 Data Paradise Co'!A14</f>
        <v>Q1 2013</v>
      </c>
      <c r="B14" s="211">
        <f>'Nutrient 13267 Data Paradise Co'!B14</f>
        <v>41317</v>
      </c>
      <c r="C14" s="140"/>
      <c r="D14" s="141">
        <v>0.1</v>
      </c>
      <c r="E14" s="142"/>
      <c r="F14" s="143">
        <v>0.1</v>
      </c>
      <c r="G14" s="140"/>
      <c r="H14" s="141">
        <v>0.1</v>
      </c>
      <c r="I14" s="142"/>
      <c r="J14" s="143">
        <v>2</v>
      </c>
      <c r="K14" s="140"/>
      <c r="L14" s="141">
        <v>0.1</v>
      </c>
      <c r="M14" s="142"/>
      <c r="N14" s="144"/>
      <c r="O14" s="140"/>
      <c r="P14" s="141">
        <v>0.2</v>
      </c>
      <c r="Q14" s="142"/>
      <c r="R14" s="228">
        <v>0.1</v>
      </c>
      <c r="S14" s="231"/>
      <c r="T14" s="141">
        <v>0.1</v>
      </c>
      <c r="U14" s="140"/>
      <c r="V14" s="141">
        <v>3</v>
      </c>
      <c r="W14" s="129"/>
    </row>
    <row r="15" spans="1:23" s="46" customFormat="1">
      <c r="A15" s="210" t="str">
        <f>'Nutrient 13267 Data Paradise Co'!A15</f>
        <v>Q1 2013</v>
      </c>
      <c r="B15" s="211">
        <f>'Nutrient 13267 Data Paradise Co'!B15</f>
        <v>41353</v>
      </c>
      <c r="C15" s="140"/>
      <c r="D15" s="141">
        <v>0.1</v>
      </c>
      <c r="E15" s="142"/>
      <c r="F15" s="143">
        <v>0.1</v>
      </c>
      <c r="G15" s="140"/>
      <c r="H15" s="141">
        <v>0.1</v>
      </c>
      <c r="I15" s="142"/>
      <c r="J15" s="143">
        <v>2</v>
      </c>
      <c r="K15" s="140"/>
      <c r="L15" s="141">
        <v>0.1</v>
      </c>
      <c r="M15" s="142"/>
      <c r="N15" s="144"/>
      <c r="O15" s="140"/>
      <c r="P15" s="141">
        <v>0.2</v>
      </c>
      <c r="Q15" s="142"/>
      <c r="R15" s="228">
        <v>0.1</v>
      </c>
      <c r="S15" s="231"/>
      <c r="T15" s="141">
        <v>0.1</v>
      </c>
      <c r="U15" s="140"/>
      <c r="V15" s="141">
        <v>3</v>
      </c>
      <c r="W15" s="129"/>
    </row>
    <row r="16" spans="1:23" s="46" customFormat="1">
      <c r="A16" s="210" t="str">
        <f>'Nutrient 13267 Data Paradise Co'!A16</f>
        <v>Q2 2013</v>
      </c>
      <c r="B16" s="211">
        <f>'Nutrient 13267 Data Paradise Co'!B16</f>
        <v>41380</v>
      </c>
      <c r="C16" s="140"/>
      <c r="D16" s="141">
        <v>0.1</v>
      </c>
      <c r="E16" s="142"/>
      <c r="F16" s="143">
        <v>0.1</v>
      </c>
      <c r="G16" s="140"/>
      <c r="H16" s="141">
        <v>0.1</v>
      </c>
      <c r="I16" s="142"/>
      <c r="J16" s="143">
        <v>2</v>
      </c>
      <c r="K16" s="140"/>
      <c r="L16" s="141">
        <v>0.1</v>
      </c>
      <c r="M16" s="142"/>
      <c r="N16" s="144"/>
      <c r="O16" s="140"/>
      <c r="P16" s="141">
        <v>0.2</v>
      </c>
      <c r="Q16" s="142"/>
      <c r="R16" s="228">
        <v>0.1</v>
      </c>
      <c r="S16" s="231"/>
      <c r="T16" s="141">
        <v>0.1</v>
      </c>
      <c r="U16" s="140"/>
      <c r="V16" s="141">
        <v>3</v>
      </c>
      <c r="W16" s="129"/>
    </row>
    <row r="17" spans="1:23" s="46" customFormat="1">
      <c r="A17" s="210" t="str">
        <f>'Nutrient 13267 Data Paradise Co'!A17</f>
        <v>Q2 2013</v>
      </c>
      <c r="B17" s="211">
        <f>'Nutrient 13267 Data Paradise Co'!B17</f>
        <v>41408</v>
      </c>
      <c r="C17" s="140"/>
      <c r="D17" s="141">
        <v>0.1</v>
      </c>
      <c r="E17" s="142"/>
      <c r="F17" s="143">
        <v>0.1</v>
      </c>
      <c r="G17" s="140"/>
      <c r="H17" s="141">
        <v>0.1</v>
      </c>
      <c r="I17" s="142"/>
      <c r="J17" s="143">
        <v>2</v>
      </c>
      <c r="K17" s="140"/>
      <c r="L17" s="141">
        <v>0.1</v>
      </c>
      <c r="M17" s="142"/>
      <c r="N17" s="144"/>
      <c r="O17" s="140"/>
      <c r="P17" s="141">
        <v>0.2</v>
      </c>
      <c r="Q17" s="142"/>
      <c r="R17" s="228">
        <v>0.1</v>
      </c>
      <c r="S17" s="231"/>
      <c r="T17" s="141">
        <v>0.1</v>
      </c>
      <c r="U17" s="140"/>
      <c r="V17" s="141">
        <v>3</v>
      </c>
      <c r="W17" s="129"/>
    </row>
    <row r="18" spans="1:23" s="46" customFormat="1">
      <c r="A18" s="210" t="str">
        <f>'Nutrient 13267 Data Paradise Co'!A18</f>
        <v>Q2 2013</v>
      </c>
      <c r="B18" s="211">
        <f>'Nutrient 13267 Data Paradise Co'!B18</f>
        <v>41436</v>
      </c>
      <c r="C18" s="140"/>
      <c r="D18" s="141">
        <v>0.1</v>
      </c>
      <c r="E18" s="142"/>
      <c r="F18" s="143">
        <v>0.1</v>
      </c>
      <c r="G18" s="140"/>
      <c r="H18" s="141">
        <v>0.1</v>
      </c>
      <c r="I18" s="142"/>
      <c r="J18" s="143">
        <v>2</v>
      </c>
      <c r="K18" s="140"/>
      <c r="L18" s="141">
        <v>0.1</v>
      </c>
      <c r="M18" s="142"/>
      <c r="N18" s="144"/>
      <c r="O18" s="140"/>
      <c r="P18" s="141">
        <v>0.2</v>
      </c>
      <c r="Q18" s="142"/>
      <c r="R18" s="228">
        <v>0.1</v>
      </c>
      <c r="S18" s="231"/>
      <c r="T18" s="141">
        <v>0.1</v>
      </c>
      <c r="U18" s="140"/>
      <c r="V18" s="141">
        <v>3</v>
      </c>
      <c r="W18" s="129"/>
    </row>
    <row r="19" spans="1:23" s="46" customFormat="1">
      <c r="A19" s="210">
        <f>'Nutrient 13267 Data Paradise Co'!A19</f>
        <v>0</v>
      </c>
      <c r="B19" s="211">
        <f>'Nutrient 13267 Data Paradise Co'!B19</f>
        <v>0</v>
      </c>
      <c r="C19" s="140"/>
      <c r="D19" s="141"/>
      <c r="E19" s="142"/>
      <c r="F19" s="143"/>
      <c r="G19" s="140"/>
      <c r="H19" s="141"/>
      <c r="I19" s="142"/>
      <c r="J19" s="143"/>
      <c r="K19" s="140"/>
      <c r="L19" s="141"/>
      <c r="M19" s="142"/>
      <c r="N19" s="144"/>
      <c r="O19" s="140"/>
      <c r="P19" s="141"/>
      <c r="Q19" s="142"/>
      <c r="R19" s="228"/>
      <c r="S19" s="231"/>
      <c r="T19" s="141"/>
      <c r="U19" s="140"/>
      <c r="V19" s="141"/>
      <c r="W19" s="129"/>
    </row>
    <row r="20" spans="1:23" s="46" customFormat="1">
      <c r="A20" s="210">
        <f>'Nutrient 13267 Data Paradise Co'!A20</f>
        <v>0</v>
      </c>
      <c r="B20" s="211">
        <f>'Nutrient 13267 Data Paradise Co'!B20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4"/>
      <c r="O20" s="140"/>
      <c r="P20" s="141"/>
      <c r="Q20" s="142"/>
      <c r="R20" s="228"/>
      <c r="S20" s="231"/>
      <c r="T20" s="141"/>
      <c r="U20" s="140"/>
      <c r="V20" s="141"/>
      <c r="W20" s="129"/>
    </row>
    <row r="21" spans="1:23" s="46" customFormat="1">
      <c r="A21" s="210">
        <f>'Nutrient 13267 Data Paradise Co'!A21</f>
        <v>0</v>
      </c>
      <c r="B21" s="211">
        <f>'Nutrient 13267 Data Paradise Co'!B21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4"/>
      <c r="O21" s="140"/>
      <c r="P21" s="141"/>
      <c r="Q21" s="142"/>
      <c r="R21" s="228"/>
      <c r="S21" s="231"/>
      <c r="T21" s="141"/>
      <c r="U21" s="140"/>
      <c r="V21" s="141"/>
      <c r="W21" s="129"/>
    </row>
    <row r="22" spans="1:23" s="46" customFormat="1">
      <c r="A22" s="210">
        <f>'Nutrient 13267 Data Paradise Co'!A22</f>
        <v>0</v>
      </c>
      <c r="B22" s="211">
        <f>'Nutrient 13267 Data Paradise Co'!B22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4"/>
      <c r="O22" s="140"/>
      <c r="P22" s="141"/>
      <c r="Q22" s="142"/>
      <c r="R22" s="228"/>
      <c r="S22" s="231"/>
      <c r="T22" s="141"/>
      <c r="U22" s="140"/>
      <c r="V22" s="141"/>
      <c r="W22" s="129"/>
    </row>
    <row r="23" spans="1:23" s="46" customFormat="1">
      <c r="A23" s="210">
        <f>'Nutrient 13267 Data Paradise Co'!A23</f>
        <v>0</v>
      </c>
      <c r="B23" s="211">
        <f>'Nutrient 13267 Data Paradise Co'!B23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4"/>
      <c r="O23" s="140"/>
      <c r="P23" s="141"/>
      <c r="Q23" s="142"/>
      <c r="R23" s="228"/>
      <c r="S23" s="231"/>
      <c r="T23" s="141"/>
      <c r="U23" s="140"/>
      <c r="V23" s="141"/>
      <c r="W23" s="129"/>
    </row>
    <row r="24" spans="1:23" s="46" customFormat="1">
      <c r="A24" s="210">
        <f>'Nutrient 13267 Data Paradise Co'!A24</f>
        <v>0</v>
      </c>
      <c r="B24" s="211">
        <f>'Nutrient 13267 Data Paradise Co'!B24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4"/>
      <c r="O24" s="140"/>
      <c r="P24" s="141"/>
      <c r="Q24" s="142"/>
      <c r="R24" s="228"/>
      <c r="S24" s="231"/>
      <c r="T24" s="141"/>
      <c r="U24" s="140"/>
      <c r="V24" s="141"/>
      <c r="W24" s="129"/>
    </row>
    <row r="25" spans="1:23" s="46" customFormat="1">
      <c r="A25" s="210">
        <f>'Nutrient 13267 Data Paradise Co'!A25</f>
        <v>0</v>
      </c>
      <c r="B25" s="211">
        <f>'Nutrient 13267 Data Paradise Co'!B25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4"/>
      <c r="O25" s="140"/>
      <c r="P25" s="141"/>
      <c r="Q25" s="142"/>
      <c r="R25" s="228"/>
      <c r="S25" s="231"/>
      <c r="T25" s="141"/>
      <c r="U25" s="140"/>
      <c r="V25" s="141"/>
      <c r="W25" s="129"/>
    </row>
    <row r="26" spans="1:23" s="46" customFormat="1">
      <c r="A26" s="210">
        <f>'Nutrient 13267 Data Paradise Co'!A26</f>
        <v>0</v>
      </c>
      <c r="B26" s="211">
        <f>'Nutrient 13267 Data Paradise Co'!B26</f>
        <v>0</v>
      </c>
      <c r="C26" s="140"/>
      <c r="D26" s="141"/>
      <c r="E26" s="142"/>
      <c r="F26" s="143"/>
      <c r="G26" s="140"/>
      <c r="H26" s="141"/>
      <c r="I26" s="142"/>
      <c r="J26" s="143"/>
      <c r="K26" s="140"/>
      <c r="L26" s="141"/>
      <c r="M26" s="142"/>
      <c r="N26" s="144"/>
      <c r="O26" s="140"/>
      <c r="P26" s="141"/>
      <c r="Q26" s="142"/>
      <c r="R26" s="228"/>
      <c r="S26" s="231"/>
      <c r="T26" s="141"/>
      <c r="U26" s="140"/>
      <c r="V26" s="141"/>
      <c r="W26" s="129"/>
    </row>
    <row r="27" spans="1:23" s="46" customFormat="1">
      <c r="A27" s="210">
        <f>'Nutrient 13267 Data Paradise Co'!A27</f>
        <v>0</v>
      </c>
      <c r="B27" s="211">
        <f>'Nutrient 13267 Data Paradise Co'!B27</f>
        <v>0</v>
      </c>
      <c r="C27" s="140"/>
      <c r="D27" s="141"/>
      <c r="E27" s="142"/>
      <c r="F27" s="143"/>
      <c r="G27" s="140"/>
      <c r="H27" s="141"/>
      <c r="I27" s="142"/>
      <c r="J27" s="143"/>
      <c r="K27" s="140"/>
      <c r="L27" s="141"/>
      <c r="M27" s="142"/>
      <c r="N27" s="144"/>
      <c r="O27" s="140"/>
      <c r="P27" s="141"/>
      <c r="Q27" s="142"/>
      <c r="R27" s="228"/>
      <c r="S27" s="231"/>
      <c r="T27" s="141"/>
      <c r="U27" s="140"/>
      <c r="V27" s="141"/>
      <c r="W27" s="129"/>
    </row>
    <row r="28" spans="1:23" s="46" customFormat="1">
      <c r="A28" s="210">
        <f>'Nutrient 13267 Data Paradise Co'!A28</f>
        <v>0</v>
      </c>
      <c r="B28" s="211">
        <f>'Nutrient 13267 Data Paradise Co'!B28</f>
        <v>0</v>
      </c>
      <c r="C28" s="140"/>
      <c r="D28" s="141"/>
      <c r="E28" s="142"/>
      <c r="F28" s="143"/>
      <c r="G28" s="140"/>
      <c r="H28" s="141"/>
      <c r="I28" s="142"/>
      <c r="J28" s="143"/>
      <c r="K28" s="140"/>
      <c r="L28" s="141"/>
      <c r="M28" s="142"/>
      <c r="N28" s="144"/>
      <c r="O28" s="140"/>
      <c r="P28" s="141"/>
      <c r="Q28" s="142"/>
      <c r="R28" s="228"/>
      <c r="S28" s="231"/>
      <c r="T28" s="141"/>
      <c r="U28" s="140"/>
      <c r="V28" s="141"/>
      <c r="W28" s="129"/>
    </row>
    <row r="29" spans="1:23" s="46" customFormat="1">
      <c r="A29" s="210">
        <f>'Nutrient 13267 Data Paradise Co'!A29</f>
        <v>0</v>
      </c>
      <c r="B29" s="211">
        <f>'Nutrient 13267 Data Paradise Co'!B29</f>
        <v>0</v>
      </c>
      <c r="C29" s="140"/>
      <c r="D29" s="141"/>
      <c r="E29" s="142"/>
      <c r="F29" s="143"/>
      <c r="G29" s="140"/>
      <c r="H29" s="141"/>
      <c r="I29" s="142"/>
      <c r="J29" s="143"/>
      <c r="K29" s="140"/>
      <c r="L29" s="141"/>
      <c r="M29" s="142"/>
      <c r="N29" s="144"/>
      <c r="O29" s="140"/>
      <c r="P29" s="141"/>
      <c r="Q29" s="142"/>
      <c r="R29" s="228"/>
      <c r="S29" s="231"/>
      <c r="T29" s="141"/>
      <c r="U29" s="140"/>
      <c r="V29" s="141"/>
      <c r="W29" s="129"/>
    </row>
    <row r="30" spans="1:23" s="46" customFormat="1">
      <c r="A30" s="210">
        <f>'Nutrient 13267 Data Paradise Co'!A30</f>
        <v>0</v>
      </c>
      <c r="B30" s="211">
        <f>'Nutrient 13267 Data Paradise Co'!B30</f>
        <v>0</v>
      </c>
      <c r="C30" s="140"/>
      <c r="D30" s="141"/>
      <c r="E30" s="142"/>
      <c r="F30" s="143"/>
      <c r="G30" s="140"/>
      <c r="H30" s="141"/>
      <c r="I30" s="142"/>
      <c r="J30" s="143"/>
      <c r="K30" s="140"/>
      <c r="L30" s="141"/>
      <c r="M30" s="142"/>
      <c r="N30" s="144"/>
      <c r="O30" s="140"/>
      <c r="P30" s="141"/>
      <c r="Q30" s="142"/>
      <c r="R30" s="228"/>
      <c r="S30" s="231"/>
      <c r="T30" s="141"/>
      <c r="U30" s="140"/>
      <c r="V30" s="141"/>
      <c r="W30" s="129"/>
    </row>
    <row r="31" spans="1:23" s="46" customFormat="1">
      <c r="A31" s="210">
        <f>'Nutrient 13267 Data Paradise Co'!A31</f>
        <v>0</v>
      </c>
      <c r="B31" s="211">
        <f>'Nutrient 13267 Data Paradise Co'!B31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28"/>
      <c r="S31" s="231"/>
      <c r="T31" s="141"/>
      <c r="U31" s="140"/>
      <c r="V31" s="141"/>
      <c r="W31" s="129"/>
    </row>
    <row r="32" spans="1:23" s="46" customFormat="1">
      <c r="A32" s="210">
        <f>'Nutrient 13267 Data Paradise Co'!A32</f>
        <v>0</v>
      </c>
      <c r="B32" s="211">
        <f>'Nutrient 13267 Data Paradise Co'!B32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28"/>
      <c r="S32" s="231"/>
      <c r="T32" s="141"/>
      <c r="U32" s="140"/>
      <c r="V32" s="141"/>
      <c r="W32" s="129"/>
    </row>
    <row r="33" spans="1:23" s="46" customFormat="1">
      <c r="A33" s="210">
        <f>'Nutrient 13267 Data Paradise Co'!A33</f>
        <v>0</v>
      </c>
      <c r="B33" s="211">
        <f>'Nutrient 13267 Data Paradise Co'!B33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28"/>
      <c r="S33" s="231"/>
      <c r="T33" s="141"/>
      <c r="U33" s="140"/>
      <c r="V33" s="141"/>
      <c r="W33" s="129"/>
    </row>
    <row r="34" spans="1:23" s="46" customFormat="1">
      <c r="A34" s="210">
        <f>'Nutrient 13267 Data Paradise Co'!A34</f>
        <v>0</v>
      </c>
      <c r="B34" s="211">
        <f>'Nutrient 13267 Data Paradise Co'!B34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28"/>
      <c r="S34" s="231"/>
      <c r="T34" s="141"/>
      <c r="U34" s="140"/>
      <c r="V34" s="141"/>
      <c r="W34" s="129"/>
    </row>
    <row r="35" spans="1:23" s="46" customFormat="1">
      <c r="A35" s="210">
        <f>'Nutrient 13267 Data Paradise Co'!A35</f>
        <v>0</v>
      </c>
      <c r="B35" s="211">
        <f>'Nutrient 13267 Data Paradise Co'!B35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28"/>
      <c r="S35" s="231"/>
      <c r="T35" s="141"/>
      <c r="U35" s="140"/>
      <c r="V35" s="141"/>
      <c r="W35" s="129"/>
    </row>
    <row r="36" spans="1:23" s="46" customFormat="1">
      <c r="A36" s="210">
        <f>'Nutrient 13267 Data Paradise Co'!A36</f>
        <v>0</v>
      </c>
      <c r="B36" s="211">
        <f>'Nutrient 13267 Data Paradise Co'!B36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28"/>
      <c r="S36" s="231"/>
      <c r="T36" s="141"/>
      <c r="U36" s="140"/>
      <c r="V36" s="141"/>
      <c r="W36" s="129"/>
    </row>
    <row r="37" spans="1:23" s="46" customFormat="1">
      <c r="A37" s="210">
        <f>'Nutrient 13267 Data Paradise Co'!A37</f>
        <v>0</v>
      </c>
      <c r="B37" s="211">
        <f>'Nutrient 13267 Data Paradise Co'!B37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28"/>
      <c r="S37" s="231"/>
      <c r="T37" s="141"/>
      <c r="U37" s="140"/>
      <c r="V37" s="141"/>
      <c r="W37" s="129"/>
    </row>
    <row r="38" spans="1:23" s="46" customFormat="1">
      <c r="A38" s="210">
        <f>'Nutrient 13267 Data Paradise Co'!A38</f>
        <v>0</v>
      </c>
      <c r="B38" s="211">
        <f>'Nutrient 13267 Data Paradise Co'!B38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28"/>
      <c r="S38" s="231"/>
      <c r="T38" s="141"/>
      <c r="U38" s="140"/>
      <c r="V38" s="141"/>
      <c r="W38" s="129"/>
    </row>
    <row r="39" spans="1:23" s="46" customFormat="1">
      <c r="A39" s="210">
        <f>'Nutrient 13267 Data Paradise Co'!A39</f>
        <v>0</v>
      </c>
      <c r="B39" s="211">
        <f>'Nutrient 13267 Data Paradise Co'!B39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28"/>
      <c r="S39" s="231"/>
      <c r="T39" s="141"/>
      <c r="U39" s="140"/>
      <c r="V39" s="141"/>
      <c r="W39" s="129"/>
    </row>
    <row r="40" spans="1:23" s="46" customFormat="1">
      <c r="A40" s="210">
        <f>'Nutrient 13267 Data Paradise Co'!A40</f>
        <v>0</v>
      </c>
      <c r="B40" s="211">
        <f>'Nutrient 13267 Data Paradise Co'!B40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28"/>
      <c r="S40" s="231"/>
      <c r="T40" s="141"/>
      <c r="U40" s="140"/>
      <c r="V40" s="141"/>
      <c r="W40" s="129"/>
    </row>
    <row r="41" spans="1:23" s="46" customFormat="1">
      <c r="A41" s="210">
        <f>'Nutrient 13267 Data Paradise Co'!A41</f>
        <v>0</v>
      </c>
      <c r="B41" s="211">
        <f>'Nutrient 13267 Data Paradise Co'!B41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28"/>
      <c r="S41" s="231"/>
      <c r="T41" s="141"/>
      <c r="U41" s="140"/>
      <c r="V41" s="141"/>
      <c r="W41" s="129"/>
    </row>
    <row r="42" spans="1:23" s="46" customFormat="1">
      <c r="A42" s="210">
        <f>'Nutrient 13267 Data Paradise Co'!A42</f>
        <v>0</v>
      </c>
      <c r="B42" s="211">
        <f>'Nutrient 13267 Data Paradise Co'!B42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28"/>
      <c r="S42" s="231"/>
      <c r="T42" s="141"/>
      <c r="U42" s="140"/>
      <c r="V42" s="141"/>
      <c r="W42" s="129"/>
    </row>
    <row r="43" spans="1:23" s="46" customFormat="1">
      <c r="A43" s="210">
        <f>'Nutrient 13267 Data Paradise Co'!A43</f>
        <v>0</v>
      </c>
      <c r="B43" s="211">
        <f>'Nutrient 13267 Data Paradise Co'!B43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28"/>
      <c r="S43" s="231"/>
      <c r="T43" s="141"/>
      <c r="U43" s="140"/>
      <c r="V43" s="141"/>
      <c r="W43" s="129"/>
    </row>
    <row r="44" spans="1:23" s="46" customFormat="1">
      <c r="A44" s="210">
        <f>'Nutrient 13267 Data Paradise Co'!A44</f>
        <v>0</v>
      </c>
      <c r="B44" s="211">
        <f>'Nutrient 13267 Data Paradise Co'!B44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28"/>
      <c r="S44" s="231"/>
      <c r="T44" s="141"/>
      <c r="U44" s="140"/>
      <c r="V44" s="141"/>
      <c r="W44" s="129"/>
    </row>
    <row r="45" spans="1:23" s="46" customFormat="1">
      <c r="A45" s="210">
        <f>'Nutrient 13267 Data Paradise Co'!A45</f>
        <v>0</v>
      </c>
      <c r="B45" s="211">
        <f>'Nutrient 13267 Data Paradise Co'!B45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28"/>
      <c r="S45" s="231"/>
      <c r="T45" s="141"/>
      <c r="U45" s="140"/>
      <c r="V45" s="141"/>
      <c r="W45" s="129"/>
    </row>
    <row r="46" spans="1:23" s="46" customFormat="1">
      <c r="A46" s="210">
        <f>'Nutrient 13267 Data Paradise Co'!A46</f>
        <v>0</v>
      </c>
      <c r="B46" s="211">
        <f>'Nutrient 13267 Data Paradise Co'!B46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28"/>
      <c r="S46" s="231"/>
      <c r="T46" s="141"/>
      <c r="U46" s="140"/>
      <c r="V46" s="141"/>
      <c r="W46" s="129"/>
    </row>
    <row r="47" spans="1:23" s="46" customFormat="1">
      <c r="A47" s="210">
        <f>'Nutrient 13267 Data Paradise Co'!A47</f>
        <v>0</v>
      </c>
      <c r="B47" s="211">
        <f>'Nutrient 13267 Data Paradise Co'!B47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28"/>
      <c r="S47" s="231"/>
      <c r="T47" s="141"/>
      <c r="U47" s="140"/>
      <c r="V47" s="141"/>
      <c r="W47" s="129"/>
    </row>
    <row r="48" spans="1:23" s="46" customFormat="1">
      <c r="A48" s="210">
        <f>'Nutrient 13267 Data Paradise Co'!A48</f>
        <v>0</v>
      </c>
      <c r="B48" s="211">
        <f>'Nutrient 13267 Data Paradise Co'!B48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28"/>
      <c r="S48" s="231"/>
      <c r="T48" s="141"/>
      <c r="U48" s="140"/>
      <c r="V48" s="141"/>
      <c r="W48" s="129"/>
    </row>
    <row r="49" spans="1:23" s="46" customFormat="1">
      <c r="A49" s="210">
        <f>'Nutrient 13267 Data Paradise Co'!A49</f>
        <v>0</v>
      </c>
      <c r="B49" s="211">
        <f>'Nutrient 13267 Data Paradise Co'!B49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28"/>
      <c r="S49" s="231"/>
      <c r="T49" s="141"/>
      <c r="U49" s="140"/>
      <c r="V49" s="141"/>
      <c r="W49" s="129"/>
    </row>
    <row r="50" spans="1:23" s="46" customFormat="1">
      <c r="A50" s="210">
        <f>'Nutrient 13267 Data Paradise Co'!A50</f>
        <v>0</v>
      </c>
      <c r="B50" s="211">
        <f>'Nutrient 13267 Data Paradise Co'!B50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28"/>
      <c r="S50" s="231"/>
      <c r="T50" s="141"/>
      <c r="U50" s="140"/>
      <c r="V50" s="141"/>
      <c r="W50" s="129"/>
    </row>
    <row r="51" spans="1:23" s="46" customFormat="1">
      <c r="A51" s="210">
        <f>'Nutrient 13267 Data Paradise Co'!A51</f>
        <v>0</v>
      </c>
      <c r="B51" s="211">
        <f>'Nutrient 13267 Data Paradise Co'!B51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28"/>
      <c r="S51" s="231"/>
      <c r="T51" s="141"/>
      <c r="U51" s="140"/>
      <c r="V51" s="141"/>
      <c r="W51" s="129"/>
    </row>
    <row r="52" spans="1:23" s="46" customFormat="1">
      <c r="A52" s="210">
        <f>'Nutrient 13267 Data Paradise Co'!A52</f>
        <v>0</v>
      </c>
      <c r="B52" s="211">
        <f>'Nutrient 13267 Data Paradise Co'!B52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28"/>
      <c r="S52" s="231"/>
      <c r="T52" s="141"/>
      <c r="U52" s="140"/>
      <c r="V52" s="141"/>
      <c r="W52" s="129"/>
    </row>
    <row r="53" spans="1:23" s="46" customFormat="1">
      <c r="A53" s="210">
        <f>'Nutrient 13267 Data Paradise Co'!A53</f>
        <v>0</v>
      </c>
      <c r="B53" s="211">
        <f>'Nutrient 13267 Data Paradise Co'!B53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28"/>
      <c r="S53" s="231"/>
      <c r="T53" s="141"/>
      <c r="U53" s="140"/>
      <c r="V53" s="141"/>
      <c r="W53" s="129"/>
    </row>
    <row r="54" spans="1:23" s="46" customFormat="1">
      <c r="A54" s="210">
        <f>'Nutrient 13267 Data Paradise Co'!A54</f>
        <v>0</v>
      </c>
      <c r="B54" s="211">
        <f>'Nutrient 13267 Data Paradise Co'!B54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28"/>
      <c r="S54" s="231"/>
      <c r="T54" s="141"/>
      <c r="U54" s="140"/>
      <c r="V54" s="141"/>
      <c r="W54" s="129"/>
    </row>
    <row r="55" spans="1:23" s="46" customFormat="1">
      <c r="A55" s="210">
        <f>'Nutrient 13267 Data Paradise Co'!A55</f>
        <v>0</v>
      </c>
      <c r="B55" s="211">
        <f>'Nutrient 13267 Data Paradise Co'!B55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28"/>
      <c r="S55" s="231"/>
      <c r="T55" s="141"/>
      <c r="U55" s="140"/>
      <c r="V55" s="141"/>
      <c r="W55" s="129"/>
    </row>
    <row r="56" spans="1:23" s="46" customFormat="1">
      <c r="A56" s="210">
        <f>'Nutrient 13267 Data Paradise Co'!A56</f>
        <v>0</v>
      </c>
      <c r="B56" s="211">
        <f>'Nutrient 13267 Data Paradise Co'!B56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28"/>
      <c r="S56" s="231"/>
      <c r="T56" s="141"/>
      <c r="U56" s="140"/>
      <c r="V56" s="141"/>
      <c r="W56" s="129"/>
    </row>
    <row r="57" spans="1:23" s="46" customFormat="1">
      <c r="A57" s="210">
        <f>'Nutrient 13267 Data Paradise Co'!A57</f>
        <v>0</v>
      </c>
      <c r="B57" s="211">
        <f>'Nutrient 13267 Data Paradise Co'!B57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28"/>
      <c r="S57" s="231"/>
      <c r="T57" s="141"/>
      <c r="U57" s="140"/>
      <c r="V57" s="141"/>
      <c r="W57" s="129"/>
    </row>
    <row r="58" spans="1:23" s="46" customFormat="1">
      <c r="A58" s="210">
        <f>'Nutrient 13267 Data Paradise Co'!A58</f>
        <v>0</v>
      </c>
      <c r="B58" s="211">
        <f>'Nutrient 13267 Data Paradise Co'!B58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28"/>
      <c r="S58" s="231"/>
      <c r="T58" s="141"/>
      <c r="U58" s="140"/>
      <c r="V58" s="141"/>
      <c r="W58" s="129"/>
    </row>
    <row r="59" spans="1:23" s="46" customFormat="1">
      <c r="A59" s="210">
        <f>'Nutrient 13267 Data Paradise Co'!A59</f>
        <v>0</v>
      </c>
      <c r="B59" s="211">
        <f>'Nutrient 13267 Data Paradise Co'!B59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28"/>
      <c r="S59" s="231"/>
      <c r="T59" s="141"/>
      <c r="U59" s="140"/>
      <c r="V59" s="141"/>
      <c r="W59" s="129"/>
    </row>
    <row r="60" spans="1:23" s="46" customFormat="1">
      <c r="A60" s="210">
        <f>'Nutrient 13267 Data Paradise Co'!A60</f>
        <v>0</v>
      </c>
      <c r="B60" s="211">
        <f>'Nutrient 13267 Data Paradise Co'!B60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28"/>
      <c r="S60" s="231"/>
      <c r="T60" s="141"/>
      <c r="U60" s="140"/>
      <c r="V60" s="141"/>
      <c r="W60" s="129"/>
    </row>
    <row r="61" spans="1:23" s="46" customFormat="1">
      <c r="A61" s="210">
        <f>'Nutrient 13267 Data Paradise Co'!A61</f>
        <v>0</v>
      </c>
      <c r="B61" s="211">
        <f>'Nutrient 13267 Data Paradise Co'!B61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28"/>
      <c r="S61" s="231"/>
      <c r="T61" s="141"/>
      <c r="U61" s="140"/>
      <c r="V61" s="141"/>
      <c r="W61" s="129"/>
    </row>
    <row r="62" spans="1:23" s="46" customFormat="1">
      <c r="A62" s="210">
        <f>'Nutrient 13267 Data Paradise Co'!A62</f>
        <v>0</v>
      </c>
      <c r="B62" s="211">
        <f>'Nutrient 13267 Data Paradise Co'!B62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28"/>
      <c r="S62" s="231"/>
      <c r="T62" s="141"/>
      <c r="U62" s="140"/>
      <c r="V62" s="141"/>
      <c r="W62" s="129"/>
    </row>
    <row r="63" spans="1:23" s="46" customFormat="1">
      <c r="A63" s="210">
        <f>'Nutrient 13267 Data Paradise Co'!A63</f>
        <v>0</v>
      </c>
      <c r="B63" s="211">
        <f>'Nutrient 13267 Data Paradise Co'!B63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28"/>
      <c r="S63" s="231"/>
      <c r="T63" s="141"/>
      <c r="U63" s="140"/>
      <c r="V63" s="141"/>
      <c r="W63" s="129"/>
    </row>
    <row r="64" spans="1:23" s="46" customFormat="1">
      <c r="A64" s="210">
        <f>'Nutrient 13267 Data Paradise Co'!A64</f>
        <v>0</v>
      </c>
      <c r="B64" s="211">
        <f>'Nutrient 13267 Data Paradise Co'!B64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28"/>
      <c r="S64" s="231"/>
      <c r="T64" s="141"/>
      <c r="U64" s="140"/>
      <c r="V64" s="141"/>
      <c r="W64" s="129"/>
    </row>
    <row r="65" spans="1:23" s="46" customFormat="1">
      <c r="A65" s="210">
        <f>'Nutrient 13267 Data Paradise Co'!A65</f>
        <v>0</v>
      </c>
      <c r="B65" s="211">
        <f>'Nutrient 13267 Data Paradise Co'!B65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28"/>
      <c r="S65" s="231"/>
      <c r="T65" s="141"/>
      <c r="U65" s="140"/>
      <c r="V65" s="141"/>
      <c r="W65" s="129"/>
    </row>
    <row r="66" spans="1:23" s="46" customFormat="1" ht="15.75" thickBot="1">
      <c r="A66" s="212">
        <f>'Nutrient 13267 Data Paradise Co'!A66</f>
        <v>0</v>
      </c>
      <c r="B66" s="213">
        <f>'Nutrient 13267 Data Paradise Co'!B66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29"/>
      <c r="S66" s="232"/>
      <c r="T66" s="148"/>
      <c r="U66" s="147"/>
      <c r="V66" s="148"/>
      <c r="W66" s="129"/>
    </row>
    <row r="67" spans="1:23" ht="10.5" customHeight="1"/>
    <row r="68" spans="1:23" ht="10.5" customHeight="1" thickBot="1"/>
    <row r="69" spans="1:23">
      <c r="A69" s="112" t="s">
        <v>105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phoneticPr fontId="28" type="noConversion"/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Nutrient 13267 Data Paradise Co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tonyrubio</cp:lastModifiedBy>
  <cp:lastPrinted>2013-07-10T21:45:36Z</cp:lastPrinted>
  <dcterms:created xsi:type="dcterms:W3CDTF">2012-05-04T22:10:30Z</dcterms:created>
  <dcterms:modified xsi:type="dcterms:W3CDTF">2013-10-04T19:42:28Z</dcterms:modified>
</cp:coreProperties>
</file>