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8" i="2" l="1"/>
  <c r="D88" i="2"/>
  <c r="E88" i="2"/>
  <c r="F88" i="2"/>
  <c r="G88" i="2"/>
  <c r="B88" i="2"/>
  <c r="C81" i="2"/>
  <c r="D81" i="2"/>
  <c r="E81" i="2"/>
  <c r="F81" i="2"/>
  <c r="G81" i="2"/>
  <c r="B81" i="2"/>
  <c r="C75" i="2"/>
  <c r="D75" i="2"/>
  <c r="E75" i="2"/>
  <c r="F75" i="2"/>
  <c r="G75" i="2"/>
  <c r="B75" i="2"/>
  <c r="C67" i="2"/>
  <c r="D67" i="2"/>
  <c r="E67" i="2"/>
  <c r="F67" i="2"/>
  <c r="G67" i="2"/>
  <c r="B67" i="2"/>
  <c r="C57" i="2"/>
  <c r="D57" i="2"/>
  <c r="E57" i="2"/>
  <c r="F57" i="2"/>
  <c r="G57" i="2"/>
  <c r="C43" i="2"/>
  <c r="D43" i="2"/>
  <c r="E43" i="2"/>
  <c r="F43" i="2"/>
  <c r="G43" i="2"/>
  <c r="B43" i="2"/>
  <c r="C26" i="2"/>
  <c r="D26" i="2"/>
  <c r="E26" i="2"/>
  <c r="F26" i="2"/>
  <c r="G26" i="2"/>
  <c r="B26" i="2"/>
  <c r="C8" i="2"/>
  <c r="D8" i="2"/>
  <c r="E8" i="2"/>
  <c r="F8" i="2"/>
  <c r="G8" i="2"/>
  <c r="C16" i="2"/>
  <c r="D16" i="2"/>
  <c r="E16" i="2"/>
  <c r="F16" i="2"/>
  <c r="G16" i="2"/>
  <c r="C34" i="2"/>
  <c r="D34" i="2"/>
  <c r="E34" i="2"/>
  <c r="F34" i="2"/>
  <c r="G34" i="2"/>
  <c r="F4" i="2"/>
  <c r="F5" i="2"/>
  <c r="F6" i="2"/>
  <c r="F7" i="2"/>
  <c r="F9" i="2"/>
  <c r="F10" i="2"/>
  <c r="F11" i="2"/>
  <c r="G11" i="2" s="1"/>
  <c r="F12" i="2"/>
  <c r="F13" i="2"/>
  <c r="F14" i="2"/>
  <c r="F15" i="2"/>
  <c r="F21" i="2"/>
  <c r="F22" i="2"/>
  <c r="F23" i="2"/>
  <c r="F24" i="2"/>
  <c r="F25" i="2"/>
  <c r="F27" i="2"/>
  <c r="F28" i="2"/>
  <c r="F29" i="2"/>
  <c r="F30" i="2"/>
  <c r="F31" i="2"/>
  <c r="F32" i="2"/>
  <c r="F33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G55" i="2" s="1"/>
  <c r="F56" i="2"/>
  <c r="F62" i="2"/>
  <c r="F63" i="2"/>
  <c r="F64" i="2"/>
  <c r="F65" i="2"/>
  <c r="F66" i="2"/>
  <c r="F68" i="2"/>
  <c r="F69" i="2"/>
  <c r="F70" i="2"/>
  <c r="F71" i="2"/>
  <c r="F72" i="2"/>
  <c r="F73" i="2"/>
  <c r="F74" i="2"/>
  <c r="F76" i="2"/>
  <c r="F77" i="2"/>
  <c r="F78" i="2"/>
  <c r="F79" i="2"/>
  <c r="F80" i="2"/>
  <c r="F82" i="2"/>
  <c r="F83" i="2"/>
  <c r="F84" i="2"/>
  <c r="F85" i="2"/>
  <c r="F86" i="2"/>
  <c r="F87" i="2"/>
  <c r="E4" i="2"/>
  <c r="E5" i="2"/>
  <c r="E6" i="2"/>
  <c r="E7" i="2"/>
  <c r="E9" i="2"/>
  <c r="E10" i="2"/>
  <c r="E11" i="2"/>
  <c r="E12" i="2"/>
  <c r="E13" i="2"/>
  <c r="E14" i="2"/>
  <c r="E15" i="2"/>
  <c r="E21" i="2"/>
  <c r="E22" i="2"/>
  <c r="E23" i="2"/>
  <c r="E24" i="2"/>
  <c r="E25" i="2"/>
  <c r="E27" i="2"/>
  <c r="E28" i="2"/>
  <c r="E29" i="2"/>
  <c r="E30" i="2"/>
  <c r="E31" i="2"/>
  <c r="E32" i="2"/>
  <c r="E33" i="2"/>
  <c r="E38" i="2"/>
  <c r="E39" i="2"/>
  <c r="G39" i="2" s="1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62" i="2"/>
  <c r="E63" i="2"/>
  <c r="E64" i="2"/>
  <c r="E65" i="2"/>
  <c r="E66" i="2"/>
  <c r="E68" i="2"/>
  <c r="E69" i="2"/>
  <c r="E70" i="2"/>
  <c r="E71" i="2"/>
  <c r="E72" i="2"/>
  <c r="E73" i="2"/>
  <c r="E74" i="2"/>
  <c r="E76" i="2"/>
  <c r="E77" i="2"/>
  <c r="E78" i="2"/>
  <c r="E79" i="2"/>
  <c r="E80" i="2"/>
  <c r="E82" i="2"/>
  <c r="E83" i="2"/>
  <c r="E84" i="2"/>
  <c r="E85" i="2"/>
  <c r="E86" i="2"/>
  <c r="E87" i="2"/>
  <c r="D4" i="2"/>
  <c r="D5" i="2"/>
  <c r="D6" i="2"/>
  <c r="D7" i="2"/>
  <c r="D9" i="2"/>
  <c r="D10" i="2"/>
  <c r="D11" i="2"/>
  <c r="D12" i="2"/>
  <c r="D13" i="2"/>
  <c r="D14" i="2"/>
  <c r="D15" i="2"/>
  <c r="D21" i="2"/>
  <c r="D22" i="2"/>
  <c r="D23" i="2"/>
  <c r="D24" i="2"/>
  <c r="D25" i="2"/>
  <c r="D27" i="2"/>
  <c r="D28" i="2"/>
  <c r="D29" i="2"/>
  <c r="D30" i="2"/>
  <c r="D31" i="2"/>
  <c r="D32" i="2"/>
  <c r="D33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62" i="2"/>
  <c r="D63" i="2"/>
  <c r="D64" i="2"/>
  <c r="D65" i="2"/>
  <c r="D66" i="2"/>
  <c r="D68" i="2"/>
  <c r="D69" i="2"/>
  <c r="D70" i="2"/>
  <c r="D71" i="2"/>
  <c r="D72" i="2"/>
  <c r="D73" i="2"/>
  <c r="D74" i="2"/>
  <c r="D76" i="2"/>
  <c r="D77" i="2"/>
  <c r="D78" i="2"/>
  <c r="D79" i="2"/>
  <c r="D80" i="2"/>
  <c r="D82" i="2"/>
  <c r="D83" i="2"/>
  <c r="D84" i="2"/>
  <c r="D85" i="2"/>
  <c r="D86" i="2"/>
  <c r="D87" i="2"/>
  <c r="C4" i="2"/>
  <c r="C5" i="2"/>
  <c r="C6" i="2"/>
  <c r="C7" i="2"/>
  <c r="C9" i="2"/>
  <c r="C10" i="2"/>
  <c r="C11" i="2"/>
  <c r="C12" i="2"/>
  <c r="C13" i="2"/>
  <c r="C14" i="2"/>
  <c r="C15" i="2"/>
  <c r="C21" i="2"/>
  <c r="C22" i="2"/>
  <c r="C23" i="2"/>
  <c r="C24" i="2"/>
  <c r="C25" i="2"/>
  <c r="C27" i="2"/>
  <c r="C28" i="2"/>
  <c r="C29" i="2"/>
  <c r="C30" i="2"/>
  <c r="C31" i="2"/>
  <c r="C32" i="2"/>
  <c r="C33" i="2"/>
  <c r="C38" i="2"/>
  <c r="C39" i="2"/>
  <c r="C40" i="2"/>
  <c r="C41" i="2"/>
  <c r="C42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62" i="2"/>
  <c r="C63" i="2"/>
  <c r="C64" i="2"/>
  <c r="C65" i="2"/>
  <c r="C66" i="2"/>
  <c r="C68" i="2"/>
  <c r="C69" i="2"/>
  <c r="C70" i="2"/>
  <c r="C71" i="2"/>
  <c r="C72" i="2"/>
  <c r="C73" i="2"/>
  <c r="C74" i="2"/>
  <c r="C76" i="2"/>
  <c r="C77" i="2"/>
  <c r="C78" i="2"/>
  <c r="C79" i="2"/>
  <c r="C80" i="2"/>
  <c r="C82" i="2"/>
  <c r="C83" i="2"/>
  <c r="C84" i="2"/>
  <c r="C85" i="2"/>
  <c r="C86" i="2"/>
  <c r="C87" i="2"/>
  <c r="C3" i="2"/>
  <c r="D3" i="2"/>
  <c r="E3" i="2"/>
  <c r="F3" i="2"/>
  <c r="G3" i="2"/>
  <c r="B8" i="2"/>
  <c r="B16" i="2"/>
  <c r="B34" i="2"/>
  <c r="B57" i="2"/>
  <c r="B4" i="2"/>
  <c r="B5" i="2"/>
  <c r="B6" i="2"/>
  <c r="G6" i="2" s="1"/>
  <c r="B7" i="2"/>
  <c r="G7" i="2" s="1"/>
  <c r="B9" i="2"/>
  <c r="B10" i="2"/>
  <c r="B11" i="2"/>
  <c r="B12" i="2"/>
  <c r="B13" i="2"/>
  <c r="B14" i="2"/>
  <c r="B15" i="2"/>
  <c r="B21" i="2"/>
  <c r="B22" i="2"/>
  <c r="B23" i="2"/>
  <c r="B24" i="2"/>
  <c r="B25" i="2"/>
  <c r="B27" i="2"/>
  <c r="B28" i="2"/>
  <c r="B29" i="2"/>
  <c r="B30" i="2"/>
  <c r="B31" i="2"/>
  <c r="B32" i="2"/>
  <c r="B33" i="2"/>
  <c r="B38" i="2"/>
  <c r="B39" i="2"/>
  <c r="B40" i="2"/>
  <c r="B41" i="2"/>
  <c r="B42" i="2"/>
  <c r="B44" i="2"/>
  <c r="B45" i="2"/>
  <c r="B46" i="2"/>
  <c r="G46" i="2" s="1"/>
  <c r="B47" i="2"/>
  <c r="B48" i="2"/>
  <c r="B49" i="2"/>
  <c r="B50" i="2"/>
  <c r="B51" i="2"/>
  <c r="B52" i="2"/>
  <c r="B53" i="2"/>
  <c r="B54" i="2"/>
  <c r="B55" i="2"/>
  <c r="B56" i="2"/>
  <c r="B62" i="2"/>
  <c r="B63" i="2"/>
  <c r="B64" i="2"/>
  <c r="B65" i="2"/>
  <c r="B66" i="2"/>
  <c r="B68" i="2"/>
  <c r="B69" i="2"/>
  <c r="B70" i="2"/>
  <c r="B71" i="2"/>
  <c r="B72" i="2"/>
  <c r="B73" i="2"/>
  <c r="B74" i="2"/>
  <c r="B76" i="2"/>
  <c r="B77" i="2"/>
  <c r="B78" i="2"/>
  <c r="B79" i="2"/>
  <c r="B80" i="2"/>
  <c r="B82" i="2"/>
  <c r="B83" i="2"/>
  <c r="B84" i="2"/>
  <c r="B85" i="2"/>
  <c r="B86" i="2"/>
  <c r="B87" i="2"/>
  <c r="B3" i="2"/>
  <c r="G86" i="2"/>
  <c r="G82" i="2"/>
  <c r="G80" i="2"/>
  <c r="G78" i="2"/>
  <c r="G74" i="2"/>
  <c r="G70" i="2"/>
  <c r="G66" i="2"/>
  <c r="G63" i="2"/>
  <c r="G54" i="2"/>
  <c r="G42" i="2"/>
  <c r="G30" i="2"/>
  <c r="G22" i="2"/>
  <c r="G15" i="2"/>
  <c r="G14" i="2"/>
  <c r="G12" i="2"/>
  <c r="G10" i="2"/>
  <c r="G4" i="2"/>
  <c r="G28" i="2" l="1"/>
  <c r="G24" i="2"/>
  <c r="G32" i="2"/>
  <c r="G71" i="2"/>
  <c r="G79" i="2"/>
  <c r="G13" i="2"/>
  <c r="G9" i="2"/>
  <c r="G41" i="2"/>
  <c r="G47" i="2"/>
  <c r="G53" i="2"/>
  <c r="G49" i="2"/>
  <c r="G45" i="2"/>
  <c r="G52" i="2"/>
  <c r="G5" i="2"/>
  <c r="G65" i="2"/>
  <c r="G23" i="2"/>
  <c r="G50" i="2"/>
  <c r="G56" i="2"/>
  <c r="G85" i="2"/>
  <c r="G77" i="2"/>
  <c r="G73" i="2"/>
  <c r="G69" i="2"/>
  <c r="G76" i="2"/>
  <c r="G72" i="2"/>
  <c r="G68" i="2"/>
  <c r="G64" i="2"/>
  <c r="G84" i="2"/>
  <c r="G83" i="2"/>
  <c r="G33" i="2"/>
  <c r="G29" i="2"/>
  <c r="G25" i="2"/>
  <c r="G48" i="2"/>
  <c r="G44" i="2"/>
  <c r="G40" i="2"/>
  <c r="G31" i="2"/>
  <c r="G27" i="2"/>
  <c r="G87" i="2"/>
  <c r="G21" i="2"/>
  <c r="G38" i="2"/>
  <c r="G62" i="2"/>
  <c r="G51" i="2" l="1"/>
</calcChain>
</file>

<file path=xl/sharedStrings.xml><?xml version="1.0" encoding="utf-8"?>
<sst xmlns="http://schemas.openxmlformats.org/spreadsheetml/2006/main" count="206" uniqueCount="46">
  <si>
    <t>1997 Order</t>
  </si>
  <si>
    <t>1st Year</t>
  </si>
  <si>
    <t>2nd year</t>
  </si>
  <si>
    <t>3rd year</t>
  </si>
  <si>
    <t>4th Year</t>
  </si>
  <si>
    <t>5th year</t>
  </si>
  <si>
    <t>TOTAL</t>
  </si>
  <si>
    <t xml:space="preserve">One Time Cost </t>
  </si>
  <si>
    <t>Training (50/50)</t>
  </si>
  <si>
    <t>Permit Registration (excludes permit fee) (50/50)</t>
  </si>
  <si>
    <t>SWPPP Development (use existing)</t>
  </si>
  <si>
    <t>Equipment (pH/EC Meter &amp; Rain Gauge)</t>
  </si>
  <si>
    <t>Annual Cost</t>
  </si>
  <si>
    <t xml:space="preserve">Sample Collection / Analysis </t>
  </si>
  <si>
    <t>Implement operational source control BMPs (05/95)</t>
  </si>
  <si>
    <t>Structural/Treatment BMP Operation &amp; Maintenance (05/95)</t>
  </si>
  <si>
    <t>Annual Report (50/50)</t>
  </si>
  <si>
    <t>Visual Observations (50/50)</t>
  </si>
  <si>
    <t>Recordkeeping (50/50)</t>
  </si>
  <si>
    <t>Permit Fee (assume same price)</t>
  </si>
  <si>
    <t>2013 Level 0</t>
  </si>
  <si>
    <t>2013 Level 1</t>
  </si>
  <si>
    <t>Exceedance Dependent Costs Sum:</t>
  </si>
  <si>
    <t xml:space="preserve">Evaluate BMPs </t>
  </si>
  <si>
    <t>Prepare Level 1 ERA Report BMPs</t>
  </si>
  <si>
    <t>Equipment (if pH exceeded,  less than 10% of all facilities)</t>
  </si>
  <si>
    <t>QISP training</t>
  </si>
  <si>
    <t>SWPPP Update</t>
  </si>
  <si>
    <t>2013 Level 2</t>
  </si>
  <si>
    <t>Exceedance Dependent Costs L1:</t>
  </si>
  <si>
    <t>Exceedance Dependent Costs L2:</t>
  </si>
  <si>
    <t>Evaluate need for treatment/structural control BMPs (50/50)</t>
  </si>
  <si>
    <t>Prepare Technical report for best option (50/50)</t>
  </si>
  <si>
    <t>Implement Additional Structural/Treatment BMPs (5/95)</t>
  </si>
  <si>
    <t>Additional BMP Operation &amp; Maintenance (Annual O&amp;M) (5/95)</t>
  </si>
  <si>
    <t>Increase Sample Collection / Analysis (twice per quarter annually)</t>
  </si>
  <si>
    <t>2013 Level 0 Scenario</t>
  </si>
  <si>
    <t>2013 Level 1 Scenario</t>
  </si>
  <si>
    <t>2013 Level 2 Scenario</t>
  </si>
  <si>
    <t>Existing 1997 Industrial General Permit</t>
  </si>
  <si>
    <t xml:space="preserve">Average One Time Cost </t>
  </si>
  <si>
    <t>Average Annual Cost</t>
  </si>
  <si>
    <t>Average Exceedance Dependent Costs Sum:</t>
  </si>
  <si>
    <t>Average Exceedance Dependent Costs L1:</t>
  </si>
  <si>
    <t>Average Exceedance Dependent Costs L2:</t>
  </si>
  <si>
    <t>TOTAL AVERAGE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</si>
</sst>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EA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44" fontId="3" fillId="3" borderId="18" xfId="1" applyFont="1" applyFill="1" applyBorder="1"/>
    <xf numFmtId="164" fontId="3" fillId="3" borderId="18" xfId="1" applyNumberFormat="1" applyFont="1" applyFill="1" applyBorder="1"/>
    <xf numFmtId="0" fontId="3" fillId="2" borderId="4" xfId="0" applyFont="1" applyFill="1" applyBorder="1"/>
    <xf numFmtId="0" fontId="0" fillId="2" borderId="4" xfId="0" applyFill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0" fontId="0" fillId="2" borderId="9" xfId="0" applyFill="1" applyBorder="1"/>
    <xf numFmtId="0" fontId="0" fillId="2" borderId="10" xfId="0" applyFill="1" applyBorder="1"/>
    <xf numFmtId="0" fontId="3" fillId="3" borderId="16" xfId="0" applyFont="1" applyFill="1" applyBorder="1"/>
    <xf numFmtId="164" fontId="3" fillId="3" borderId="6" xfId="1" applyNumberFormat="1" applyFont="1" applyFill="1" applyBorder="1"/>
    <xf numFmtId="0" fontId="0" fillId="3" borderId="19" xfId="0" applyFill="1" applyBorder="1"/>
    <xf numFmtId="0" fontId="0" fillId="3" borderId="13" xfId="0" applyFill="1" applyBorder="1"/>
    <xf numFmtId="0" fontId="2" fillId="3" borderId="13" xfId="0" applyFont="1" applyFill="1" applyBorder="1" applyAlignment="1"/>
    <xf numFmtId="0" fontId="0" fillId="3" borderId="12" xfId="0" applyFill="1" applyBorder="1"/>
    <xf numFmtId="0" fontId="4" fillId="3" borderId="14" xfId="0" applyFont="1" applyFill="1" applyBorder="1"/>
    <xf numFmtId="164" fontId="4" fillId="3" borderId="21" xfId="1" applyNumberFormat="1" applyFont="1" applyFill="1" applyBorder="1"/>
    <xf numFmtId="164" fontId="4" fillId="3" borderId="20" xfId="1" applyNumberFormat="1" applyFont="1" applyFill="1" applyBorder="1"/>
    <xf numFmtId="164" fontId="3" fillId="2" borderId="5" xfId="1" applyNumberFormat="1" applyFont="1" applyFill="1" applyBorder="1"/>
    <xf numFmtId="164" fontId="3" fillId="2" borderId="6" xfId="1" applyNumberFormat="1" applyFont="1" applyFill="1" applyBorder="1"/>
    <xf numFmtId="164" fontId="0" fillId="0" borderId="17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0" fontId="4" fillId="3" borderId="15" xfId="0" applyFont="1" applyFill="1" applyBorder="1"/>
    <xf numFmtId="0" fontId="0" fillId="4" borderId="13" xfId="0" applyFill="1" applyBorder="1"/>
    <xf numFmtId="0" fontId="3" fillId="4" borderId="16" xfId="0" applyFont="1" applyFill="1" applyBorder="1"/>
    <xf numFmtId="164" fontId="3" fillId="4" borderId="18" xfId="1" applyNumberFormat="1" applyFont="1" applyFill="1" applyBorder="1"/>
    <xf numFmtId="0" fontId="3" fillId="5" borderId="16" xfId="0" applyFont="1" applyFill="1" applyBorder="1"/>
    <xf numFmtId="0" fontId="0" fillId="5" borderId="13" xfId="0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3" fillId="4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G54" sqref="G54"/>
    </sheetView>
  </sheetViews>
  <sheetFormatPr defaultRowHeight="15" x14ac:dyDescent="0.25"/>
  <cols>
    <col min="1" max="1" width="60.7109375" bestFit="1" customWidth="1"/>
    <col min="2" max="2" width="9.85546875" bestFit="1" customWidth="1"/>
    <col min="3" max="6" width="11.28515625" bestFit="1" customWidth="1"/>
    <col min="7" max="7" width="11" bestFit="1" customWidth="1"/>
  </cols>
  <sheetData>
    <row r="1" spans="1:7" ht="15.75" thickBot="1" x14ac:dyDescent="0.3"/>
    <row r="2" spans="1:7" ht="15.75" x14ac:dyDescent="0.25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2" t="s">
        <v>6</v>
      </c>
    </row>
    <row r="3" spans="1:7" x14ac:dyDescent="0.25">
      <c r="A3" s="4" t="s">
        <v>7</v>
      </c>
      <c r="B3" s="19">
        <v>281</v>
      </c>
      <c r="C3" s="19">
        <v>0</v>
      </c>
      <c r="D3" s="19">
        <v>0</v>
      </c>
      <c r="E3" s="19">
        <v>0</v>
      </c>
      <c r="F3" s="19">
        <v>0</v>
      </c>
      <c r="G3" s="20">
        <v>281</v>
      </c>
    </row>
    <row r="4" spans="1:7" x14ac:dyDescent="0.25">
      <c r="A4" s="5" t="s">
        <v>8</v>
      </c>
      <c r="B4" s="21">
        <v>0</v>
      </c>
      <c r="C4" s="6">
        <v>0</v>
      </c>
      <c r="D4" s="6">
        <v>0</v>
      </c>
      <c r="E4" s="6">
        <v>0</v>
      </c>
      <c r="F4" s="6">
        <v>0</v>
      </c>
      <c r="G4" s="7">
        <v>0</v>
      </c>
    </row>
    <row r="5" spans="1:7" x14ac:dyDescent="0.25">
      <c r="A5" s="8" t="s">
        <v>9</v>
      </c>
      <c r="B5" s="22">
        <v>281</v>
      </c>
      <c r="C5" s="6">
        <v>0</v>
      </c>
      <c r="D5" s="6">
        <v>0</v>
      </c>
      <c r="E5" s="6">
        <v>0</v>
      </c>
      <c r="F5" s="6">
        <v>0</v>
      </c>
      <c r="G5" s="7">
        <v>281</v>
      </c>
    </row>
    <row r="6" spans="1:7" x14ac:dyDescent="0.25">
      <c r="A6" s="8" t="s">
        <v>10</v>
      </c>
      <c r="B6" s="22">
        <v>0</v>
      </c>
      <c r="C6" s="6">
        <v>0</v>
      </c>
      <c r="D6" s="6">
        <v>0</v>
      </c>
      <c r="E6" s="6">
        <v>0</v>
      </c>
      <c r="F6" s="6">
        <v>0</v>
      </c>
      <c r="G6" s="7">
        <v>0</v>
      </c>
    </row>
    <row r="7" spans="1:7" x14ac:dyDescent="0.25">
      <c r="A7" s="9" t="s">
        <v>11</v>
      </c>
      <c r="B7" s="23">
        <v>0</v>
      </c>
      <c r="C7" s="6">
        <v>0</v>
      </c>
      <c r="D7" s="6">
        <v>0</v>
      </c>
      <c r="E7" s="6">
        <v>0</v>
      </c>
      <c r="F7" s="6">
        <v>0</v>
      </c>
      <c r="G7" s="7">
        <v>0</v>
      </c>
    </row>
    <row r="8" spans="1:7" x14ac:dyDescent="0.25">
      <c r="A8" s="10" t="s">
        <v>12</v>
      </c>
      <c r="B8" s="3">
        <v>32443.940999999999</v>
      </c>
      <c r="C8" s="2">
        <v>32443.940999999999</v>
      </c>
      <c r="D8" s="2">
        <v>32443.940999999999</v>
      </c>
      <c r="E8" s="2">
        <v>32443.940999999999</v>
      </c>
      <c r="F8" s="2">
        <v>32443.940999999999</v>
      </c>
      <c r="G8" s="11">
        <v>162219.70499999999</v>
      </c>
    </row>
    <row r="9" spans="1:7" x14ac:dyDescent="0.25">
      <c r="A9" s="12" t="s">
        <v>13</v>
      </c>
      <c r="B9" s="6">
        <v>5946.5</v>
      </c>
      <c r="C9" s="6">
        <v>5946.5</v>
      </c>
      <c r="D9" s="6">
        <v>5946.5</v>
      </c>
      <c r="E9" s="6">
        <v>5946.5</v>
      </c>
      <c r="F9" s="6">
        <v>5946.5</v>
      </c>
      <c r="G9" s="7">
        <v>29732.5</v>
      </c>
    </row>
    <row r="10" spans="1:7" x14ac:dyDescent="0.25">
      <c r="A10" s="13" t="s">
        <v>14</v>
      </c>
      <c r="B10" s="6">
        <v>21562.5</v>
      </c>
      <c r="C10" s="6">
        <v>21562.5</v>
      </c>
      <c r="D10" s="6">
        <v>21562.5</v>
      </c>
      <c r="E10" s="6">
        <v>21562.5</v>
      </c>
      <c r="F10" s="6">
        <v>21562.5</v>
      </c>
      <c r="G10" s="7">
        <v>107812.5</v>
      </c>
    </row>
    <row r="11" spans="1:7" x14ac:dyDescent="0.25">
      <c r="A11" s="14" t="s">
        <v>15</v>
      </c>
      <c r="B11" s="6">
        <v>688.44099999999992</v>
      </c>
      <c r="C11" s="6">
        <v>688.44099999999992</v>
      </c>
      <c r="D11" s="6">
        <v>688.44099999999992</v>
      </c>
      <c r="E11" s="6">
        <v>688.44099999999992</v>
      </c>
      <c r="F11" s="6">
        <v>688.44099999999992</v>
      </c>
      <c r="G11" s="7">
        <v>3442.2049999999995</v>
      </c>
    </row>
    <row r="12" spans="1:7" x14ac:dyDescent="0.25">
      <c r="A12" s="13" t="s">
        <v>16</v>
      </c>
      <c r="B12" s="6">
        <v>637.5</v>
      </c>
      <c r="C12" s="6">
        <v>637.5</v>
      </c>
      <c r="D12" s="6">
        <v>637.5</v>
      </c>
      <c r="E12" s="6">
        <v>637.5</v>
      </c>
      <c r="F12" s="6">
        <v>637.5</v>
      </c>
      <c r="G12" s="7">
        <v>3187.5</v>
      </c>
    </row>
    <row r="13" spans="1:7" x14ac:dyDescent="0.25">
      <c r="A13" s="13" t="s">
        <v>17</v>
      </c>
      <c r="B13" s="6">
        <v>2062.5</v>
      </c>
      <c r="C13" s="6">
        <v>2062.5</v>
      </c>
      <c r="D13" s="6">
        <v>2062.5</v>
      </c>
      <c r="E13" s="6">
        <v>2062.5</v>
      </c>
      <c r="F13" s="6">
        <v>2062.5</v>
      </c>
      <c r="G13" s="7">
        <v>10312.5</v>
      </c>
    </row>
    <row r="14" spans="1:7" x14ac:dyDescent="0.25">
      <c r="A14" s="13" t="s">
        <v>18</v>
      </c>
      <c r="B14" s="6">
        <v>187.5</v>
      </c>
      <c r="C14" s="6">
        <v>187.5</v>
      </c>
      <c r="D14" s="6">
        <v>187.5</v>
      </c>
      <c r="E14" s="6">
        <v>187.5</v>
      </c>
      <c r="F14" s="6">
        <v>187.5</v>
      </c>
      <c r="G14" s="7">
        <v>937.5</v>
      </c>
    </row>
    <row r="15" spans="1:7" x14ac:dyDescent="0.25">
      <c r="A15" s="15" t="s">
        <v>19</v>
      </c>
      <c r="B15" s="6">
        <v>1359</v>
      </c>
      <c r="C15" s="6">
        <v>1359</v>
      </c>
      <c r="D15" s="6">
        <v>1359</v>
      </c>
      <c r="E15" s="6">
        <v>1359</v>
      </c>
      <c r="F15" s="6">
        <v>1359</v>
      </c>
      <c r="G15" s="7">
        <v>6795</v>
      </c>
    </row>
    <row r="16" spans="1:7" ht="16.5" thickBot="1" x14ac:dyDescent="0.3">
      <c r="A16" s="16" t="s">
        <v>6</v>
      </c>
      <c r="B16" s="17">
        <v>32724.940999999999</v>
      </c>
      <c r="C16" s="17">
        <v>32443.940999999999</v>
      </c>
      <c r="D16" s="17">
        <v>32443.940999999999</v>
      </c>
      <c r="E16" s="17">
        <v>32443.940999999999</v>
      </c>
      <c r="F16" s="17">
        <v>32443.940999999999</v>
      </c>
      <c r="G16" s="18">
        <v>162500.70499999999</v>
      </c>
    </row>
    <row r="19" spans="1:7" ht="15.75" thickBot="1" x14ac:dyDescent="0.3">
      <c r="A19" s="1"/>
      <c r="B19" s="1"/>
      <c r="C19" s="1"/>
      <c r="D19" s="1"/>
      <c r="E19" s="1"/>
      <c r="F19" s="1"/>
      <c r="G19" s="1"/>
    </row>
    <row r="20" spans="1:7" ht="15.75" x14ac:dyDescent="0.25">
      <c r="A20" s="30" t="s">
        <v>20</v>
      </c>
      <c r="B20" s="31" t="s">
        <v>1</v>
      </c>
      <c r="C20" s="31" t="s">
        <v>2</v>
      </c>
      <c r="D20" s="31" t="s">
        <v>3</v>
      </c>
      <c r="E20" s="31" t="s">
        <v>4</v>
      </c>
      <c r="F20" s="31" t="s">
        <v>5</v>
      </c>
      <c r="G20" s="32" t="s">
        <v>6</v>
      </c>
    </row>
    <row r="21" spans="1:7" x14ac:dyDescent="0.25">
      <c r="A21" s="4" t="s">
        <v>7</v>
      </c>
      <c r="B21" s="19">
        <v>608</v>
      </c>
      <c r="C21" s="19">
        <v>0</v>
      </c>
      <c r="D21" s="19">
        <v>0</v>
      </c>
      <c r="E21" s="19">
        <v>0</v>
      </c>
      <c r="F21" s="19">
        <v>0</v>
      </c>
      <c r="G21" s="20">
        <v>608</v>
      </c>
    </row>
    <row r="22" spans="1:7" x14ac:dyDescent="0.25">
      <c r="A22" s="5" t="s">
        <v>8</v>
      </c>
      <c r="B22" s="21">
        <v>0</v>
      </c>
      <c r="C22" s="6">
        <v>0</v>
      </c>
      <c r="D22" s="6">
        <v>0</v>
      </c>
      <c r="E22" s="6">
        <v>0</v>
      </c>
      <c r="F22" s="6">
        <v>0</v>
      </c>
      <c r="G22" s="7">
        <v>0</v>
      </c>
    </row>
    <row r="23" spans="1:7" x14ac:dyDescent="0.25">
      <c r="A23" s="8" t="s">
        <v>9</v>
      </c>
      <c r="B23" s="22">
        <v>600</v>
      </c>
      <c r="C23" s="6">
        <v>0</v>
      </c>
      <c r="D23" s="6">
        <v>0</v>
      </c>
      <c r="E23" s="6">
        <v>0</v>
      </c>
      <c r="F23" s="6">
        <v>0</v>
      </c>
      <c r="G23" s="7">
        <v>600</v>
      </c>
    </row>
    <row r="24" spans="1:7" x14ac:dyDescent="0.25">
      <c r="A24" s="8" t="s">
        <v>10</v>
      </c>
      <c r="B24" s="22">
        <v>0</v>
      </c>
      <c r="C24" s="6">
        <v>0</v>
      </c>
      <c r="D24" s="6">
        <v>0</v>
      </c>
      <c r="E24" s="6">
        <v>0</v>
      </c>
      <c r="F24" s="6">
        <v>0</v>
      </c>
      <c r="G24" s="7">
        <v>0</v>
      </c>
    </row>
    <row r="25" spans="1:7" x14ac:dyDescent="0.25">
      <c r="A25" s="9" t="s">
        <v>11</v>
      </c>
      <c r="B25" s="23">
        <v>8</v>
      </c>
      <c r="C25" s="6">
        <v>0</v>
      </c>
      <c r="D25" s="6">
        <v>0</v>
      </c>
      <c r="E25" s="6">
        <v>0</v>
      </c>
      <c r="F25" s="6">
        <v>0</v>
      </c>
      <c r="G25" s="7">
        <v>8</v>
      </c>
    </row>
    <row r="26" spans="1:7" x14ac:dyDescent="0.25">
      <c r="A26" s="10" t="s">
        <v>12</v>
      </c>
      <c r="B26" s="3">
        <v>36552.940999999999</v>
      </c>
      <c r="C26" s="2">
        <v>36552.940999999999</v>
      </c>
      <c r="D26" s="2">
        <v>36552.940999999999</v>
      </c>
      <c r="E26" s="2">
        <v>36552.940999999999</v>
      </c>
      <c r="F26" s="2">
        <v>36552.940999999999</v>
      </c>
      <c r="G26" s="11">
        <v>182764.70499999999</v>
      </c>
    </row>
    <row r="27" spans="1:7" x14ac:dyDescent="0.25">
      <c r="A27" s="12" t="s">
        <v>13</v>
      </c>
      <c r="B27" s="6">
        <v>10018</v>
      </c>
      <c r="C27" s="6">
        <v>10018</v>
      </c>
      <c r="D27" s="6">
        <v>10018</v>
      </c>
      <c r="E27" s="6">
        <v>10018</v>
      </c>
      <c r="F27" s="6">
        <v>10018</v>
      </c>
      <c r="G27" s="7">
        <v>50090</v>
      </c>
    </row>
    <row r="28" spans="1:7" x14ac:dyDescent="0.25">
      <c r="A28" s="13" t="s">
        <v>14</v>
      </c>
      <c r="B28" s="6">
        <v>21562.5</v>
      </c>
      <c r="C28" s="6">
        <v>21562.5</v>
      </c>
      <c r="D28" s="6">
        <v>21562.5</v>
      </c>
      <c r="E28" s="6">
        <v>21562.5</v>
      </c>
      <c r="F28" s="6">
        <v>21562.5</v>
      </c>
      <c r="G28" s="7">
        <v>107812.5</v>
      </c>
    </row>
    <row r="29" spans="1:7" x14ac:dyDescent="0.25">
      <c r="A29" s="14" t="s">
        <v>15</v>
      </c>
      <c r="B29" s="6">
        <v>688.44099999999992</v>
      </c>
      <c r="C29" s="6">
        <v>688.44099999999992</v>
      </c>
      <c r="D29" s="6">
        <v>688.44099999999992</v>
      </c>
      <c r="E29" s="6">
        <v>688.44099999999992</v>
      </c>
      <c r="F29" s="6">
        <v>688.44099999999992</v>
      </c>
      <c r="G29" s="7">
        <v>3442.2049999999995</v>
      </c>
    </row>
    <row r="30" spans="1:7" x14ac:dyDescent="0.25">
      <c r="A30" s="13" t="s">
        <v>16</v>
      </c>
      <c r="B30" s="6">
        <v>487.5</v>
      </c>
      <c r="C30" s="6">
        <v>487.5</v>
      </c>
      <c r="D30" s="6">
        <v>487.5</v>
      </c>
      <c r="E30" s="6">
        <v>487.5</v>
      </c>
      <c r="F30" s="6">
        <v>487.5</v>
      </c>
      <c r="G30" s="7">
        <v>2437.5</v>
      </c>
    </row>
    <row r="31" spans="1:7" x14ac:dyDescent="0.25">
      <c r="A31" s="13" t="s">
        <v>17</v>
      </c>
      <c r="B31" s="6">
        <v>2250</v>
      </c>
      <c r="C31" s="6">
        <v>2250</v>
      </c>
      <c r="D31" s="6">
        <v>2250</v>
      </c>
      <c r="E31" s="6">
        <v>2250</v>
      </c>
      <c r="F31" s="6">
        <v>2250</v>
      </c>
      <c r="G31" s="7">
        <v>11250</v>
      </c>
    </row>
    <row r="32" spans="1:7" x14ac:dyDescent="0.25">
      <c r="A32" s="13" t="s">
        <v>18</v>
      </c>
      <c r="B32" s="6">
        <v>187.5</v>
      </c>
      <c r="C32" s="6">
        <v>187.5</v>
      </c>
      <c r="D32" s="6">
        <v>187.5</v>
      </c>
      <c r="E32" s="6">
        <v>187.5</v>
      </c>
      <c r="F32" s="6">
        <v>187.5</v>
      </c>
      <c r="G32" s="7">
        <v>937.5</v>
      </c>
    </row>
    <row r="33" spans="1:7" x14ac:dyDescent="0.25">
      <c r="A33" s="15" t="s">
        <v>19</v>
      </c>
      <c r="B33" s="6">
        <v>1359</v>
      </c>
      <c r="C33" s="6">
        <v>1359</v>
      </c>
      <c r="D33" s="6">
        <v>1359</v>
      </c>
      <c r="E33" s="6">
        <v>1359</v>
      </c>
      <c r="F33" s="6">
        <v>1359</v>
      </c>
      <c r="G33" s="7">
        <v>6795</v>
      </c>
    </row>
    <row r="34" spans="1:7" ht="16.5" thickBot="1" x14ac:dyDescent="0.3">
      <c r="A34" s="16" t="s">
        <v>6</v>
      </c>
      <c r="B34" s="17">
        <v>37160.940999999999</v>
      </c>
      <c r="C34" s="17">
        <v>36552.940999999999</v>
      </c>
      <c r="D34" s="17">
        <v>36552.940999999999</v>
      </c>
      <c r="E34" s="17">
        <v>36552.940999999999</v>
      </c>
      <c r="F34" s="17">
        <v>36552.940999999999</v>
      </c>
      <c r="G34" s="18">
        <v>183372.70499999999</v>
      </c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x14ac:dyDescent="0.25">
      <c r="A37" s="30" t="s">
        <v>21</v>
      </c>
      <c r="B37" s="31" t="s">
        <v>1</v>
      </c>
      <c r="C37" s="31" t="s">
        <v>2</v>
      </c>
      <c r="D37" s="31" t="s">
        <v>3</v>
      </c>
      <c r="E37" s="31" t="s">
        <v>4</v>
      </c>
      <c r="F37" s="31" t="s">
        <v>5</v>
      </c>
      <c r="G37" s="32" t="s">
        <v>6</v>
      </c>
    </row>
    <row r="38" spans="1:7" x14ac:dyDescent="0.25">
      <c r="A38" s="4" t="s">
        <v>7</v>
      </c>
      <c r="B38" s="19">
        <v>608</v>
      </c>
      <c r="C38" s="19">
        <v>0</v>
      </c>
      <c r="D38" s="19">
        <v>0</v>
      </c>
      <c r="E38" s="19">
        <v>0</v>
      </c>
      <c r="F38" s="19">
        <v>0</v>
      </c>
      <c r="G38" s="20">
        <v>608</v>
      </c>
    </row>
    <row r="39" spans="1:7" x14ac:dyDescent="0.25">
      <c r="A39" s="5" t="s">
        <v>8</v>
      </c>
      <c r="B39" s="21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</row>
    <row r="40" spans="1:7" x14ac:dyDescent="0.25">
      <c r="A40" s="8" t="s">
        <v>9</v>
      </c>
      <c r="B40" s="22">
        <v>600</v>
      </c>
      <c r="C40" s="6">
        <v>0</v>
      </c>
      <c r="D40" s="6">
        <v>0</v>
      </c>
      <c r="E40" s="6">
        <v>0</v>
      </c>
      <c r="F40" s="6">
        <v>0</v>
      </c>
      <c r="G40" s="7">
        <v>600</v>
      </c>
    </row>
    <row r="41" spans="1:7" x14ac:dyDescent="0.25">
      <c r="A41" s="8" t="s">
        <v>10</v>
      </c>
      <c r="B41" s="22">
        <v>0</v>
      </c>
      <c r="C41" s="6">
        <v>0</v>
      </c>
      <c r="D41" s="6">
        <v>0</v>
      </c>
      <c r="E41" s="6">
        <v>0</v>
      </c>
      <c r="F41" s="6">
        <v>0</v>
      </c>
      <c r="G41" s="7">
        <v>0</v>
      </c>
    </row>
    <row r="42" spans="1:7" x14ac:dyDescent="0.25">
      <c r="A42" s="9" t="s">
        <v>11</v>
      </c>
      <c r="B42" s="23">
        <v>8</v>
      </c>
      <c r="C42" s="6">
        <v>0</v>
      </c>
      <c r="D42" s="6">
        <v>0</v>
      </c>
      <c r="E42" s="6">
        <v>0</v>
      </c>
      <c r="F42" s="6">
        <v>0</v>
      </c>
      <c r="G42" s="7">
        <v>8</v>
      </c>
    </row>
    <row r="43" spans="1:7" x14ac:dyDescent="0.25">
      <c r="A43" s="10" t="s">
        <v>12</v>
      </c>
      <c r="B43" s="3">
        <v>36552.940999999999</v>
      </c>
      <c r="C43" s="2">
        <v>36552.940999999999</v>
      </c>
      <c r="D43" s="2">
        <v>36552.940999999999</v>
      </c>
      <c r="E43" s="2">
        <v>36552.940999999999</v>
      </c>
      <c r="F43" s="2">
        <v>36552.940999999999</v>
      </c>
      <c r="G43" s="11">
        <v>182764.70499999999</v>
      </c>
    </row>
    <row r="44" spans="1:7" x14ac:dyDescent="0.25">
      <c r="A44" s="12" t="s">
        <v>13</v>
      </c>
      <c r="B44" s="6">
        <v>10018</v>
      </c>
      <c r="C44" s="6">
        <v>10018</v>
      </c>
      <c r="D44" s="6">
        <v>10018</v>
      </c>
      <c r="E44" s="6">
        <v>10018</v>
      </c>
      <c r="F44" s="6">
        <v>10018</v>
      </c>
      <c r="G44" s="7">
        <v>50090</v>
      </c>
    </row>
    <row r="45" spans="1:7" x14ac:dyDescent="0.25">
      <c r="A45" s="13" t="s">
        <v>14</v>
      </c>
      <c r="B45" s="6">
        <v>21562.5</v>
      </c>
      <c r="C45" s="6">
        <v>21562.5</v>
      </c>
      <c r="D45" s="6">
        <v>21562.5</v>
      </c>
      <c r="E45" s="6">
        <v>21562.5</v>
      </c>
      <c r="F45" s="6">
        <v>21562.5</v>
      </c>
      <c r="G45" s="7">
        <v>107812.5</v>
      </c>
    </row>
    <row r="46" spans="1:7" x14ac:dyDescent="0.25">
      <c r="A46" s="14" t="s">
        <v>15</v>
      </c>
      <c r="B46" s="6">
        <v>688.44099999999992</v>
      </c>
      <c r="C46" s="6">
        <v>688.44099999999992</v>
      </c>
      <c r="D46" s="6">
        <v>688.44099999999992</v>
      </c>
      <c r="E46" s="6">
        <v>688.44099999999992</v>
      </c>
      <c r="F46" s="6">
        <v>688.44099999999992</v>
      </c>
      <c r="G46" s="7">
        <v>3442.2049999999995</v>
      </c>
    </row>
    <row r="47" spans="1:7" x14ac:dyDescent="0.25">
      <c r="A47" s="13" t="s">
        <v>16</v>
      </c>
      <c r="B47" s="6">
        <v>487.5</v>
      </c>
      <c r="C47" s="6">
        <v>487.5</v>
      </c>
      <c r="D47" s="6">
        <v>487.5</v>
      </c>
      <c r="E47" s="6">
        <v>487.5</v>
      </c>
      <c r="F47" s="6">
        <v>487.5</v>
      </c>
      <c r="G47" s="7">
        <v>2437.5</v>
      </c>
    </row>
    <row r="48" spans="1:7" x14ac:dyDescent="0.25">
      <c r="A48" s="13" t="s">
        <v>17</v>
      </c>
      <c r="B48" s="6">
        <v>2250</v>
      </c>
      <c r="C48" s="6">
        <v>2250</v>
      </c>
      <c r="D48" s="6">
        <v>2250</v>
      </c>
      <c r="E48" s="6">
        <v>2250</v>
      </c>
      <c r="F48" s="6">
        <v>2250</v>
      </c>
      <c r="G48" s="7">
        <v>11250</v>
      </c>
    </row>
    <row r="49" spans="1:7" x14ac:dyDescent="0.25">
      <c r="A49" s="13" t="s">
        <v>18</v>
      </c>
      <c r="B49" s="6">
        <v>187.5</v>
      </c>
      <c r="C49" s="6">
        <v>187.5</v>
      </c>
      <c r="D49" s="6">
        <v>187.5</v>
      </c>
      <c r="E49" s="6">
        <v>187.5</v>
      </c>
      <c r="F49" s="6">
        <v>187.5</v>
      </c>
      <c r="G49" s="7">
        <v>937.5</v>
      </c>
    </row>
    <row r="50" spans="1:7" x14ac:dyDescent="0.25">
      <c r="A50" s="15" t="s">
        <v>19</v>
      </c>
      <c r="B50" s="6">
        <v>1359</v>
      </c>
      <c r="C50" s="6">
        <v>1359</v>
      </c>
      <c r="D50" s="6">
        <v>1359</v>
      </c>
      <c r="E50" s="6">
        <v>1359</v>
      </c>
      <c r="F50" s="6">
        <v>1359</v>
      </c>
      <c r="G50" s="7">
        <v>6795</v>
      </c>
    </row>
    <row r="51" spans="1:7" x14ac:dyDescent="0.25">
      <c r="A51" s="26" t="s">
        <v>22</v>
      </c>
      <c r="B51" s="27">
        <v>0</v>
      </c>
      <c r="C51" s="27">
        <v>5518.5</v>
      </c>
      <c r="D51" s="27">
        <v>0</v>
      </c>
      <c r="E51" s="27">
        <v>0</v>
      </c>
      <c r="F51" s="27">
        <v>0</v>
      </c>
      <c r="G51" s="27">
        <v>5518.5</v>
      </c>
    </row>
    <row r="52" spans="1:7" x14ac:dyDescent="0.25">
      <c r="A52" s="25" t="s">
        <v>23</v>
      </c>
      <c r="B52" s="6"/>
      <c r="C52" s="6">
        <v>1650</v>
      </c>
      <c r="D52" s="6"/>
      <c r="E52" s="6"/>
      <c r="F52" s="6"/>
      <c r="G52" s="7">
        <v>1650</v>
      </c>
    </row>
    <row r="53" spans="1:7" x14ac:dyDescent="0.25">
      <c r="A53" s="25" t="s">
        <v>24</v>
      </c>
      <c r="B53" s="6"/>
      <c r="C53" s="6">
        <v>750</v>
      </c>
      <c r="D53" s="6"/>
      <c r="E53" s="6"/>
      <c r="F53" s="6"/>
      <c r="G53" s="7">
        <v>750</v>
      </c>
    </row>
    <row r="54" spans="1:7" x14ac:dyDescent="0.25">
      <c r="A54" s="25" t="s">
        <v>25</v>
      </c>
      <c r="B54" s="6"/>
      <c r="C54" s="6">
        <v>15</v>
      </c>
      <c r="D54" s="6"/>
      <c r="E54" s="6"/>
      <c r="F54" s="6"/>
      <c r="G54" s="7">
        <v>15</v>
      </c>
    </row>
    <row r="55" spans="1:7" x14ac:dyDescent="0.25">
      <c r="A55" s="25" t="s">
        <v>26</v>
      </c>
      <c r="B55" s="6"/>
      <c r="C55" s="6">
        <v>2728.5</v>
      </c>
      <c r="D55" s="6"/>
      <c r="E55" s="6"/>
      <c r="F55" s="6"/>
      <c r="G55" s="7">
        <v>2728.5</v>
      </c>
    </row>
    <row r="56" spans="1:7" x14ac:dyDescent="0.25">
      <c r="A56" s="25" t="s">
        <v>27</v>
      </c>
      <c r="B56" s="6"/>
      <c r="C56" s="6">
        <v>375</v>
      </c>
      <c r="D56" s="6"/>
      <c r="E56" s="6"/>
      <c r="F56" s="6"/>
      <c r="G56" s="7">
        <v>375</v>
      </c>
    </row>
    <row r="57" spans="1:7" ht="16.5" thickBot="1" x14ac:dyDescent="0.3">
      <c r="A57" s="24" t="s">
        <v>6</v>
      </c>
      <c r="B57" s="17">
        <v>37160.940999999999</v>
      </c>
      <c r="C57" s="17">
        <v>42071.440999999999</v>
      </c>
      <c r="D57" s="17">
        <v>36552.940999999999</v>
      </c>
      <c r="E57" s="17">
        <v>36552.940999999999</v>
      </c>
      <c r="F57" s="17">
        <v>36552.940999999999</v>
      </c>
      <c r="G57" s="18">
        <v>188891.20499999999</v>
      </c>
    </row>
    <row r="60" spans="1:7" ht="15.75" thickBot="1" x14ac:dyDescent="0.3">
      <c r="A60" s="1"/>
      <c r="B60" s="1"/>
      <c r="C60" s="1"/>
      <c r="D60" s="1"/>
      <c r="E60" s="1"/>
      <c r="F60" s="1"/>
      <c r="G60" s="1"/>
    </row>
    <row r="61" spans="1:7" ht="15.75" x14ac:dyDescent="0.25">
      <c r="A61" s="30" t="s">
        <v>28</v>
      </c>
      <c r="B61" s="31" t="s">
        <v>1</v>
      </c>
      <c r="C61" s="31" t="s">
        <v>2</v>
      </c>
      <c r="D61" s="31" t="s">
        <v>3</v>
      </c>
      <c r="E61" s="31" t="s">
        <v>4</v>
      </c>
      <c r="F61" s="31" t="s">
        <v>5</v>
      </c>
      <c r="G61" s="32" t="s">
        <v>6</v>
      </c>
    </row>
    <row r="62" spans="1:7" x14ac:dyDescent="0.25">
      <c r="A62" s="4" t="s">
        <v>7</v>
      </c>
      <c r="B62" s="19">
        <v>608</v>
      </c>
      <c r="C62" s="19">
        <v>0</v>
      </c>
      <c r="D62" s="19">
        <v>0</v>
      </c>
      <c r="E62" s="19">
        <v>0</v>
      </c>
      <c r="F62" s="19">
        <v>0</v>
      </c>
      <c r="G62" s="20">
        <v>608</v>
      </c>
    </row>
    <row r="63" spans="1:7" x14ac:dyDescent="0.25">
      <c r="A63" s="5" t="s">
        <v>8</v>
      </c>
      <c r="B63" s="21">
        <v>0</v>
      </c>
      <c r="C63" s="6">
        <v>0</v>
      </c>
      <c r="D63" s="6">
        <v>0</v>
      </c>
      <c r="E63" s="6">
        <v>0</v>
      </c>
      <c r="F63" s="6">
        <v>0</v>
      </c>
      <c r="G63" s="7">
        <v>0</v>
      </c>
    </row>
    <row r="64" spans="1:7" x14ac:dyDescent="0.25">
      <c r="A64" s="8" t="s">
        <v>9</v>
      </c>
      <c r="B64" s="22">
        <v>600</v>
      </c>
      <c r="C64" s="6">
        <v>0</v>
      </c>
      <c r="D64" s="6">
        <v>0</v>
      </c>
      <c r="E64" s="6">
        <v>0</v>
      </c>
      <c r="F64" s="6">
        <v>0</v>
      </c>
      <c r="G64" s="7">
        <v>600</v>
      </c>
    </row>
    <row r="65" spans="1:7" x14ac:dyDescent="0.25">
      <c r="A65" s="8" t="s">
        <v>10</v>
      </c>
      <c r="B65" s="22">
        <v>0</v>
      </c>
      <c r="C65" s="6">
        <v>0</v>
      </c>
      <c r="D65" s="6">
        <v>0</v>
      </c>
      <c r="E65" s="6">
        <v>0</v>
      </c>
      <c r="F65" s="6">
        <v>0</v>
      </c>
      <c r="G65" s="7">
        <v>0</v>
      </c>
    </row>
    <row r="66" spans="1:7" x14ac:dyDescent="0.25">
      <c r="A66" s="9" t="s">
        <v>11</v>
      </c>
      <c r="B66" s="23">
        <v>8</v>
      </c>
      <c r="C66" s="6">
        <v>0</v>
      </c>
      <c r="D66" s="6">
        <v>0</v>
      </c>
      <c r="E66" s="6">
        <v>0</v>
      </c>
      <c r="F66" s="6">
        <v>0</v>
      </c>
      <c r="G66" s="7">
        <v>8</v>
      </c>
    </row>
    <row r="67" spans="1:7" x14ac:dyDescent="0.25">
      <c r="A67" s="10" t="s">
        <v>12</v>
      </c>
      <c r="B67" s="3">
        <v>36552.940999999999</v>
      </c>
      <c r="C67" s="2">
        <v>36552.940999999999</v>
      </c>
      <c r="D67" s="2">
        <v>36552.940999999999</v>
      </c>
      <c r="E67" s="2">
        <v>36552.940999999999</v>
      </c>
      <c r="F67" s="2">
        <v>36552.940999999999</v>
      </c>
      <c r="G67" s="11">
        <v>182764.70499999999</v>
      </c>
    </row>
    <row r="68" spans="1:7" x14ac:dyDescent="0.25">
      <c r="A68" s="12" t="s">
        <v>13</v>
      </c>
      <c r="B68" s="6">
        <v>10018</v>
      </c>
      <c r="C68" s="6">
        <v>10018</v>
      </c>
      <c r="D68" s="6">
        <v>10018</v>
      </c>
      <c r="E68" s="6">
        <v>10018</v>
      </c>
      <c r="F68" s="6">
        <v>10018</v>
      </c>
      <c r="G68" s="7">
        <v>50090</v>
      </c>
    </row>
    <row r="69" spans="1:7" x14ac:dyDescent="0.25">
      <c r="A69" s="13" t="s">
        <v>14</v>
      </c>
      <c r="B69" s="6">
        <v>21562.5</v>
      </c>
      <c r="C69" s="6">
        <v>21562.5</v>
      </c>
      <c r="D69" s="6">
        <v>21562.5</v>
      </c>
      <c r="E69" s="6">
        <v>21562.5</v>
      </c>
      <c r="F69" s="6">
        <v>21562.5</v>
      </c>
      <c r="G69" s="7">
        <v>107812.5</v>
      </c>
    </row>
    <row r="70" spans="1:7" x14ac:dyDescent="0.25">
      <c r="A70" s="14" t="s">
        <v>15</v>
      </c>
      <c r="B70" s="6">
        <v>688.44099999999992</v>
      </c>
      <c r="C70" s="6">
        <v>688.44099999999992</v>
      </c>
      <c r="D70" s="6">
        <v>688.44099999999992</v>
      </c>
      <c r="E70" s="6">
        <v>688.44099999999992</v>
      </c>
      <c r="F70" s="6">
        <v>688.44099999999992</v>
      </c>
      <c r="G70" s="7">
        <v>3442.2049999999995</v>
      </c>
    </row>
    <row r="71" spans="1:7" x14ac:dyDescent="0.25">
      <c r="A71" s="13" t="s">
        <v>16</v>
      </c>
      <c r="B71" s="6">
        <v>487.5</v>
      </c>
      <c r="C71" s="6">
        <v>487.5</v>
      </c>
      <c r="D71" s="6">
        <v>487.5</v>
      </c>
      <c r="E71" s="6">
        <v>487.5</v>
      </c>
      <c r="F71" s="6">
        <v>487.5</v>
      </c>
      <c r="G71" s="7">
        <v>2437.5</v>
      </c>
    </row>
    <row r="72" spans="1:7" x14ac:dyDescent="0.25">
      <c r="A72" s="13" t="s">
        <v>17</v>
      </c>
      <c r="B72" s="6">
        <v>2250</v>
      </c>
      <c r="C72" s="6">
        <v>2250</v>
      </c>
      <c r="D72" s="6">
        <v>2250</v>
      </c>
      <c r="E72" s="6">
        <v>2250</v>
      </c>
      <c r="F72" s="6">
        <v>2250</v>
      </c>
      <c r="G72" s="7">
        <v>11250</v>
      </c>
    </row>
    <row r="73" spans="1:7" x14ac:dyDescent="0.25">
      <c r="A73" s="13" t="s">
        <v>18</v>
      </c>
      <c r="B73" s="6">
        <v>187.5</v>
      </c>
      <c r="C73" s="6">
        <v>187.5</v>
      </c>
      <c r="D73" s="6">
        <v>187.5</v>
      </c>
      <c r="E73" s="6">
        <v>187.5</v>
      </c>
      <c r="F73" s="6">
        <v>187.5</v>
      </c>
      <c r="G73" s="7">
        <v>937.5</v>
      </c>
    </row>
    <row r="74" spans="1:7" x14ac:dyDescent="0.25">
      <c r="A74" s="15" t="s">
        <v>19</v>
      </c>
      <c r="B74" s="6">
        <v>1359</v>
      </c>
      <c r="C74" s="6">
        <v>1359</v>
      </c>
      <c r="D74" s="6">
        <v>1359</v>
      </c>
      <c r="E74" s="6">
        <v>1359</v>
      </c>
      <c r="F74" s="6">
        <v>1359</v>
      </c>
      <c r="G74" s="7">
        <v>6795</v>
      </c>
    </row>
    <row r="75" spans="1:7" x14ac:dyDescent="0.25">
      <c r="A75" s="26" t="s">
        <v>29</v>
      </c>
      <c r="B75" s="27">
        <v>0</v>
      </c>
      <c r="C75" s="27">
        <v>5518.5</v>
      </c>
      <c r="D75" s="27">
        <v>0</v>
      </c>
      <c r="E75" s="27">
        <v>0</v>
      </c>
      <c r="F75" s="27">
        <v>0</v>
      </c>
      <c r="G75" s="27">
        <v>5518.5</v>
      </c>
    </row>
    <row r="76" spans="1:7" x14ac:dyDescent="0.25">
      <c r="A76" s="25" t="s">
        <v>23</v>
      </c>
      <c r="B76" s="6">
        <v>0</v>
      </c>
      <c r="C76" s="6">
        <v>1650</v>
      </c>
      <c r="D76" s="6">
        <v>0</v>
      </c>
      <c r="E76" s="6">
        <v>0</v>
      </c>
      <c r="F76" s="6">
        <v>0</v>
      </c>
      <c r="G76" s="7">
        <v>1650</v>
      </c>
    </row>
    <row r="77" spans="1:7" x14ac:dyDescent="0.25">
      <c r="A77" s="25" t="s">
        <v>24</v>
      </c>
      <c r="B77" s="6">
        <v>0</v>
      </c>
      <c r="C77" s="6">
        <v>750</v>
      </c>
      <c r="D77" s="6">
        <v>0</v>
      </c>
      <c r="E77" s="6">
        <v>0</v>
      </c>
      <c r="F77" s="6">
        <v>0</v>
      </c>
      <c r="G77" s="7">
        <v>750</v>
      </c>
    </row>
    <row r="78" spans="1:7" x14ac:dyDescent="0.25">
      <c r="A78" s="25" t="s">
        <v>25</v>
      </c>
      <c r="B78" s="6">
        <v>0</v>
      </c>
      <c r="C78" s="6">
        <v>15</v>
      </c>
      <c r="D78" s="6">
        <v>0</v>
      </c>
      <c r="E78" s="6">
        <v>0</v>
      </c>
      <c r="F78" s="6">
        <v>0</v>
      </c>
      <c r="G78" s="7">
        <v>15</v>
      </c>
    </row>
    <row r="79" spans="1:7" x14ac:dyDescent="0.25">
      <c r="A79" s="25" t="s">
        <v>26</v>
      </c>
      <c r="B79" s="6">
        <v>0</v>
      </c>
      <c r="C79" s="6">
        <v>2728.5</v>
      </c>
      <c r="D79" s="6">
        <v>0</v>
      </c>
      <c r="E79" s="6">
        <v>0</v>
      </c>
      <c r="F79" s="6">
        <v>0</v>
      </c>
      <c r="G79" s="7">
        <v>2728.5</v>
      </c>
    </row>
    <row r="80" spans="1:7" x14ac:dyDescent="0.25">
      <c r="A80" s="25" t="s">
        <v>27</v>
      </c>
      <c r="B80" s="6">
        <v>0</v>
      </c>
      <c r="C80" s="6">
        <v>375</v>
      </c>
      <c r="D80" s="6">
        <v>0</v>
      </c>
      <c r="E80" s="6">
        <v>0</v>
      </c>
      <c r="F80" s="6">
        <v>0</v>
      </c>
      <c r="G80" s="7">
        <v>375</v>
      </c>
    </row>
    <row r="81" spans="1:7" x14ac:dyDescent="0.25">
      <c r="A81" s="28" t="s">
        <v>30</v>
      </c>
      <c r="B81" s="3">
        <v>0</v>
      </c>
      <c r="C81" s="3">
        <v>0</v>
      </c>
      <c r="D81" s="3">
        <v>26808</v>
      </c>
      <c r="E81" s="3">
        <v>0</v>
      </c>
      <c r="F81" s="3">
        <v>0</v>
      </c>
      <c r="G81" s="3">
        <v>26808</v>
      </c>
    </row>
    <row r="82" spans="1:7" x14ac:dyDescent="0.25">
      <c r="A82" s="29" t="s">
        <v>31</v>
      </c>
      <c r="B82" s="6">
        <v>0</v>
      </c>
      <c r="C82" s="6">
        <v>0</v>
      </c>
      <c r="D82" s="6">
        <v>10500</v>
      </c>
      <c r="E82" s="6">
        <v>0</v>
      </c>
      <c r="F82" s="6">
        <v>0</v>
      </c>
      <c r="G82" s="7">
        <v>10500</v>
      </c>
    </row>
    <row r="83" spans="1:7" x14ac:dyDescent="0.25">
      <c r="A83" s="29" t="s">
        <v>32</v>
      </c>
      <c r="B83" s="6">
        <v>0</v>
      </c>
      <c r="C83" s="6">
        <v>0</v>
      </c>
      <c r="D83" s="6">
        <v>1650</v>
      </c>
      <c r="E83" s="6">
        <v>0</v>
      </c>
      <c r="F83" s="6">
        <v>0</v>
      </c>
      <c r="G83" s="7">
        <v>1650</v>
      </c>
    </row>
    <row r="84" spans="1:7" x14ac:dyDescent="0.25">
      <c r="A84" s="29" t="s">
        <v>33</v>
      </c>
      <c r="B84" s="6">
        <v>0</v>
      </c>
      <c r="C84" s="6">
        <v>0</v>
      </c>
      <c r="D84" s="6">
        <v>13595</v>
      </c>
      <c r="E84" s="6">
        <v>0</v>
      </c>
      <c r="F84" s="6">
        <v>0</v>
      </c>
      <c r="G84" s="7">
        <v>13595</v>
      </c>
    </row>
    <row r="85" spans="1:7" x14ac:dyDescent="0.25">
      <c r="A85" s="29" t="s">
        <v>34</v>
      </c>
      <c r="B85" s="6">
        <v>0</v>
      </c>
      <c r="C85" s="6">
        <v>0</v>
      </c>
      <c r="D85" s="6">
        <v>688</v>
      </c>
      <c r="E85" s="6">
        <v>0</v>
      </c>
      <c r="F85" s="6">
        <v>0</v>
      </c>
      <c r="G85" s="7">
        <v>688</v>
      </c>
    </row>
    <row r="86" spans="1:7" x14ac:dyDescent="0.25">
      <c r="A86" s="29" t="s">
        <v>35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7">
        <v>0</v>
      </c>
    </row>
    <row r="87" spans="1:7" x14ac:dyDescent="0.25">
      <c r="A87" s="29" t="s">
        <v>27</v>
      </c>
      <c r="B87" s="6">
        <v>0</v>
      </c>
      <c r="C87" s="6">
        <v>0</v>
      </c>
      <c r="D87" s="6">
        <v>375</v>
      </c>
      <c r="E87" s="6">
        <v>0</v>
      </c>
      <c r="F87" s="6">
        <v>0</v>
      </c>
      <c r="G87" s="7">
        <v>375</v>
      </c>
    </row>
    <row r="88" spans="1:7" ht="16.5" thickBot="1" x14ac:dyDescent="0.3">
      <c r="A88" s="24" t="s">
        <v>6</v>
      </c>
      <c r="B88" s="17">
        <v>37160.940999999999</v>
      </c>
      <c r="C88" s="17">
        <v>42071.440999999999</v>
      </c>
      <c r="D88" s="17">
        <v>63360.940999999999</v>
      </c>
      <c r="E88" s="17">
        <v>36552.940999999999</v>
      </c>
      <c r="F88" s="17">
        <v>36552.940999999999</v>
      </c>
      <c r="G88" s="18">
        <v>215699.20499999999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58" workbookViewId="0">
      <selection activeCell="A69" sqref="A69"/>
    </sheetView>
  </sheetViews>
  <sheetFormatPr defaultRowHeight="15" x14ac:dyDescent="0.25"/>
  <cols>
    <col min="1" max="1" width="60.7109375" bestFit="1" customWidth="1"/>
    <col min="2" max="6" width="11.42578125" bestFit="1" customWidth="1"/>
    <col min="7" max="7" width="11.28515625" bestFit="1" customWidth="1"/>
  </cols>
  <sheetData>
    <row r="1" spans="1:7" ht="15.75" thickBot="1" x14ac:dyDescent="0.3"/>
    <row r="2" spans="1:7" ht="15.75" x14ac:dyDescent="0.25">
      <c r="A2" s="30" t="s">
        <v>39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2" t="s">
        <v>6</v>
      </c>
    </row>
    <row r="3" spans="1:7" x14ac:dyDescent="0.25">
      <c r="A3" s="4" t="s">
        <v>40</v>
      </c>
      <c r="B3" s="19">
        <f>ROUND(Sheet1!B3,-1)</f>
        <v>280</v>
      </c>
      <c r="C3" s="19">
        <f>ROUND(Sheet1!C3,-1)</f>
        <v>0</v>
      </c>
      <c r="D3" s="19">
        <f>ROUND(Sheet1!D3,-1)</f>
        <v>0</v>
      </c>
      <c r="E3" s="19">
        <f>ROUND(Sheet1!E3,-1)</f>
        <v>0</v>
      </c>
      <c r="F3" s="19">
        <f>ROUND(Sheet1!F3,-1)</f>
        <v>0</v>
      </c>
      <c r="G3" s="20">
        <f>ROUND(Sheet1!G3,-1)</f>
        <v>280</v>
      </c>
    </row>
    <row r="4" spans="1:7" x14ac:dyDescent="0.25">
      <c r="A4" s="5" t="s">
        <v>8</v>
      </c>
      <c r="B4" s="21">
        <f>ROUND(Sheet1!B4,-1)</f>
        <v>0</v>
      </c>
      <c r="C4" s="6">
        <f>ROUND(Sheet1!C4,-1)</f>
        <v>0</v>
      </c>
      <c r="D4" s="6">
        <f>ROUND(Sheet1!D4,-1)</f>
        <v>0</v>
      </c>
      <c r="E4" s="6">
        <f>ROUND(Sheet1!E4,-1)</f>
        <v>0</v>
      </c>
      <c r="F4" s="6">
        <f>ROUND(Sheet1!F4,-1)</f>
        <v>0</v>
      </c>
      <c r="G4" s="7">
        <f>SUM(B4:F4)</f>
        <v>0</v>
      </c>
    </row>
    <row r="5" spans="1:7" x14ac:dyDescent="0.25">
      <c r="A5" s="8" t="s">
        <v>9</v>
      </c>
      <c r="B5" s="22">
        <f>ROUND(Sheet1!B5,-1)</f>
        <v>280</v>
      </c>
      <c r="C5" s="6">
        <f>ROUND(Sheet1!C5,-1)</f>
        <v>0</v>
      </c>
      <c r="D5" s="6">
        <f>ROUND(Sheet1!D5,-1)</f>
        <v>0</v>
      </c>
      <c r="E5" s="6">
        <f>ROUND(Sheet1!E5,-1)</f>
        <v>0</v>
      </c>
      <c r="F5" s="6">
        <f>ROUND(Sheet1!F5,-1)</f>
        <v>0</v>
      </c>
      <c r="G5" s="7">
        <f t="shared" ref="G5:G7" si="0">SUM(B5:F5)</f>
        <v>280</v>
      </c>
    </row>
    <row r="6" spans="1:7" x14ac:dyDescent="0.25">
      <c r="A6" s="8" t="s">
        <v>10</v>
      </c>
      <c r="B6" s="22">
        <f>ROUND(Sheet1!B6,-1)</f>
        <v>0</v>
      </c>
      <c r="C6" s="6">
        <f>ROUND(Sheet1!C6,-1)</f>
        <v>0</v>
      </c>
      <c r="D6" s="6">
        <f>ROUND(Sheet1!D6,-1)</f>
        <v>0</v>
      </c>
      <c r="E6" s="6">
        <f>ROUND(Sheet1!E6,-1)</f>
        <v>0</v>
      </c>
      <c r="F6" s="6">
        <f>ROUND(Sheet1!F6,-1)</f>
        <v>0</v>
      </c>
      <c r="G6" s="7">
        <f t="shared" si="0"/>
        <v>0</v>
      </c>
    </row>
    <row r="7" spans="1:7" x14ac:dyDescent="0.25">
      <c r="A7" s="9" t="s">
        <v>11</v>
      </c>
      <c r="B7" s="23">
        <f>ROUND(Sheet1!B7,-1)</f>
        <v>0</v>
      </c>
      <c r="C7" s="6">
        <f>ROUND(Sheet1!C7,-1)</f>
        <v>0</v>
      </c>
      <c r="D7" s="6">
        <f>ROUND(Sheet1!D7,-1)</f>
        <v>0</v>
      </c>
      <c r="E7" s="6">
        <f>ROUND(Sheet1!E7,-1)</f>
        <v>0</v>
      </c>
      <c r="F7" s="6">
        <f>ROUND(Sheet1!F7,-1)</f>
        <v>0</v>
      </c>
      <c r="G7" s="7">
        <f t="shared" si="0"/>
        <v>0</v>
      </c>
    </row>
    <row r="8" spans="1:7" x14ac:dyDescent="0.25">
      <c r="A8" s="10" t="s">
        <v>41</v>
      </c>
      <c r="B8" s="3">
        <f>ROUND(Sheet1!B8,-2)</f>
        <v>32400</v>
      </c>
      <c r="C8" s="3">
        <f>ROUND(Sheet1!C8,-2)</f>
        <v>32400</v>
      </c>
      <c r="D8" s="3">
        <f>ROUND(Sheet1!D8,-2)</f>
        <v>32400</v>
      </c>
      <c r="E8" s="3">
        <f>ROUND(Sheet1!E8,-2)</f>
        <v>32400</v>
      </c>
      <c r="F8" s="3">
        <f>ROUND(Sheet1!F8,-2)</f>
        <v>32400</v>
      </c>
      <c r="G8" s="11">
        <f>ROUND(Sheet1!G8,-2)</f>
        <v>162200</v>
      </c>
    </row>
    <row r="9" spans="1:7" x14ac:dyDescent="0.25">
      <c r="A9" s="12" t="s">
        <v>13</v>
      </c>
      <c r="B9" s="6">
        <f>ROUND(Sheet1!B9,-1)</f>
        <v>5950</v>
      </c>
      <c r="C9" s="6">
        <f>ROUND(Sheet1!C9,-1)</f>
        <v>5950</v>
      </c>
      <c r="D9" s="6">
        <f>ROUND(Sheet1!D9,-1)</f>
        <v>5950</v>
      </c>
      <c r="E9" s="6">
        <f>ROUND(Sheet1!E9,-1)</f>
        <v>5950</v>
      </c>
      <c r="F9" s="6">
        <f>ROUND(Sheet1!F9,-1)</f>
        <v>5950</v>
      </c>
      <c r="G9" s="7">
        <f>SUM(B9:F9)</f>
        <v>29750</v>
      </c>
    </row>
    <row r="10" spans="1:7" x14ac:dyDescent="0.25">
      <c r="A10" s="13" t="s">
        <v>14</v>
      </c>
      <c r="B10" s="6">
        <f>ROUND(Sheet1!B10,-1)</f>
        <v>21560</v>
      </c>
      <c r="C10" s="6">
        <f>ROUND(Sheet1!C10,-1)</f>
        <v>21560</v>
      </c>
      <c r="D10" s="6">
        <f>ROUND(Sheet1!D10,-1)</f>
        <v>21560</v>
      </c>
      <c r="E10" s="6">
        <f>ROUND(Sheet1!E10,-1)</f>
        <v>21560</v>
      </c>
      <c r="F10" s="6">
        <f>ROUND(Sheet1!F10,-1)</f>
        <v>21560</v>
      </c>
      <c r="G10" s="7">
        <f t="shared" ref="G10:G15" si="1">SUM(B10:F10)</f>
        <v>107800</v>
      </c>
    </row>
    <row r="11" spans="1:7" x14ac:dyDescent="0.25">
      <c r="A11" s="14" t="s">
        <v>15</v>
      </c>
      <c r="B11" s="6">
        <f>ROUND(Sheet1!B11,-1)</f>
        <v>690</v>
      </c>
      <c r="C11" s="6">
        <f>ROUND(Sheet1!C11,-1)</f>
        <v>690</v>
      </c>
      <c r="D11" s="6">
        <f>ROUND(Sheet1!D11,-1)</f>
        <v>690</v>
      </c>
      <c r="E11" s="6">
        <f>ROUND(Sheet1!E11,-1)</f>
        <v>690</v>
      </c>
      <c r="F11" s="6">
        <f>ROUND(Sheet1!F11,-1)</f>
        <v>690</v>
      </c>
      <c r="G11" s="7">
        <f t="shared" si="1"/>
        <v>3450</v>
      </c>
    </row>
    <row r="12" spans="1:7" x14ac:dyDescent="0.25">
      <c r="A12" s="13" t="s">
        <v>16</v>
      </c>
      <c r="B12" s="6">
        <f>ROUND(Sheet1!B12,-1)</f>
        <v>640</v>
      </c>
      <c r="C12" s="6">
        <f>ROUND(Sheet1!C12,-1)</f>
        <v>640</v>
      </c>
      <c r="D12" s="6">
        <f>ROUND(Sheet1!D12,-1)</f>
        <v>640</v>
      </c>
      <c r="E12" s="6">
        <f>ROUND(Sheet1!E12,-1)</f>
        <v>640</v>
      </c>
      <c r="F12" s="6">
        <f>ROUND(Sheet1!F12,-1)</f>
        <v>640</v>
      </c>
      <c r="G12" s="7">
        <f t="shared" si="1"/>
        <v>3200</v>
      </c>
    </row>
    <row r="13" spans="1:7" x14ac:dyDescent="0.25">
      <c r="A13" s="13" t="s">
        <v>17</v>
      </c>
      <c r="B13" s="6">
        <f>ROUND(Sheet1!B13,-1)</f>
        <v>2060</v>
      </c>
      <c r="C13" s="6">
        <f>ROUND(Sheet1!C13,-1)</f>
        <v>2060</v>
      </c>
      <c r="D13" s="6">
        <f>ROUND(Sheet1!D13,-1)</f>
        <v>2060</v>
      </c>
      <c r="E13" s="6">
        <f>ROUND(Sheet1!E13,-1)</f>
        <v>2060</v>
      </c>
      <c r="F13" s="6">
        <f>ROUND(Sheet1!F13,-1)</f>
        <v>2060</v>
      </c>
      <c r="G13" s="7">
        <f t="shared" si="1"/>
        <v>10300</v>
      </c>
    </row>
    <row r="14" spans="1:7" x14ac:dyDescent="0.25">
      <c r="A14" s="13" t="s">
        <v>18</v>
      </c>
      <c r="B14" s="6">
        <f>ROUND(Sheet1!B14,-1)</f>
        <v>190</v>
      </c>
      <c r="C14" s="6">
        <f>ROUND(Sheet1!C14,-1)</f>
        <v>190</v>
      </c>
      <c r="D14" s="6">
        <f>ROUND(Sheet1!D14,-1)</f>
        <v>190</v>
      </c>
      <c r="E14" s="6">
        <f>ROUND(Sheet1!E14,-1)</f>
        <v>190</v>
      </c>
      <c r="F14" s="6">
        <f>ROUND(Sheet1!F14,-1)</f>
        <v>190</v>
      </c>
      <c r="G14" s="7">
        <f t="shared" si="1"/>
        <v>950</v>
      </c>
    </row>
    <row r="15" spans="1:7" x14ac:dyDescent="0.25">
      <c r="A15" s="15" t="s">
        <v>19</v>
      </c>
      <c r="B15" s="6">
        <f>ROUND(Sheet1!B15,-1)</f>
        <v>1360</v>
      </c>
      <c r="C15" s="6">
        <f>ROUND(Sheet1!C15,-1)</f>
        <v>1360</v>
      </c>
      <c r="D15" s="6">
        <f>ROUND(Sheet1!D15,-1)</f>
        <v>1360</v>
      </c>
      <c r="E15" s="6">
        <f>ROUND(Sheet1!E15,-1)</f>
        <v>1360</v>
      </c>
      <c r="F15" s="6">
        <f>ROUND(Sheet1!F15,-1)</f>
        <v>1360</v>
      </c>
      <c r="G15" s="7">
        <f t="shared" si="1"/>
        <v>6800</v>
      </c>
    </row>
    <row r="16" spans="1:7" ht="16.5" thickBot="1" x14ac:dyDescent="0.3">
      <c r="A16" s="16" t="s">
        <v>45</v>
      </c>
      <c r="B16" s="17">
        <f>ROUND(Sheet1!B16,-2)</f>
        <v>32700</v>
      </c>
      <c r="C16" s="17">
        <f>ROUND(Sheet1!C16,-2)</f>
        <v>32400</v>
      </c>
      <c r="D16" s="17">
        <f>ROUND(Sheet1!D16,-2)</f>
        <v>32400</v>
      </c>
      <c r="E16" s="17">
        <f>ROUND(Sheet1!E16,-2)</f>
        <v>32400</v>
      </c>
      <c r="F16" s="17">
        <f>ROUND(Sheet1!F16,-2)</f>
        <v>32400</v>
      </c>
      <c r="G16" s="18">
        <f>ROUND(Sheet1!G16,-2)</f>
        <v>162500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15.75" thickBot="1" x14ac:dyDescent="0.3">
      <c r="A19" s="1"/>
      <c r="B19" s="1"/>
      <c r="C19" s="1"/>
      <c r="D19" s="1"/>
      <c r="E19" s="1"/>
      <c r="F19" s="1"/>
      <c r="G19" s="1"/>
    </row>
    <row r="20" spans="1:7" ht="15.75" x14ac:dyDescent="0.25">
      <c r="A20" s="30" t="s">
        <v>36</v>
      </c>
      <c r="B20" s="31" t="s">
        <v>1</v>
      </c>
      <c r="C20" s="31" t="s">
        <v>2</v>
      </c>
      <c r="D20" s="31" t="s">
        <v>3</v>
      </c>
      <c r="E20" s="31" t="s">
        <v>4</v>
      </c>
      <c r="F20" s="31" t="s">
        <v>5</v>
      </c>
      <c r="G20" s="32" t="s">
        <v>6</v>
      </c>
    </row>
    <row r="21" spans="1:7" x14ac:dyDescent="0.25">
      <c r="A21" s="4" t="s">
        <v>40</v>
      </c>
      <c r="B21" s="19">
        <f>ROUND(Sheet1!B21,-1)</f>
        <v>610</v>
      </c>
      <c r="C21" s="19">
        <f>ROUND(Sheet1!C21,-1)</f>
        <v>0</v>
      </c>
      <c r="D21" s="19">
        <f>ROUND(Sheet1!D21,-1)</f>
        <v>0</v>
      </c>
      <c r="E21" s="19">
        <f>ROUND(Sheet1!E21,-1)</f>
        <v>0</v>
      </c>
      <c r="F21" s="19">
        <f>ROUND(Sheet1!F21,-1)</f>
        <v>0</v>
      </c>
      <c r="G21" s="20">
        <f>SUM(B21:F21)</f>
        <v>610</v>
      </c>
    </row>
    <row r="22" spans="1:7" x14ac:dyDescent="0.25">
      <c r="A22" s="5" t="s">
        <v>8</v>
      </c>
      <c r="B22" s="21">
        <f>ROUND(Sheet1!B22,-1)</f>
        <v>0</v>
      </c>
      <c r="C22" s="6">
        <f>ROUND(Sheet1!C22,-1)</f>
        <v>0</v>
      </c>
      <c r="D22" s="6">
        <f>ROUND(Sheet1!D22,-1)</f>
        <v>0</v>
      </c>
      <c r="E22" s="6">
        <f>ROUND(Sheet1!E22,-1)</f>
        <v>0</v>
      </c>
      <c r="F22" s="6">
        <f>ROUND(Sheet1!F22,-1)</f>
        <v>0</v>
      </c>
      <c r="G22" s="7">
        <f>SUM(B22:F22)</f>
        <v>0</v>
      </c>
    </row>
    <row r="23" spans="1:7" x14ac:dyDescent="0.25">
      <c r="A23" s="8" t="s">
        <v>9</v>
      </c>
      <c r="B23" s="22">
        <f>ROUND(Sheet1!B23,-1)</f>
        <v>600</v>
      </c>
      <c r="C23" s="6">
        <f>ROUND(Sheet1!C23,-1)</f>
        <v>0</v>
      </c>
      <c r="D23" s="6">
        <f>ROUND(Sheet1!D23,-1)</f>
        <v>0</v>
      </c>
      <c r="E23" s="6">
        <f>ROUND(Sheet1!E23,-1)</f>
        <v>0</v>
      </c>
      <c r="F23" s="6">
        <f>ROUND(Sheet1!F23,-1)</f>
        <v>0</v>
      </c>
      <c r="G23" s="7">
        <f t="shared" ref="G23:G25" si="2">SUM(B23:F23)</f>
        <v>600</v>
      </c>
    </row>
    <row r="24" spans="1:7" x14ac:dyDescent="0.25">
      <c r="A24" s="8" t="s">
        <v>10</v>
      </c>
      <c r="B24" s="22">
        <f>ROUND(Sheet1!B24,-1)</f>
        <v>0</v>
      </c>
      <c r="C24" s="6">
        <f>ROUND(Sheet1!C24,-1)</f>
        <v>0</v>
      </c>
      <c r="D24" s="6">
        <f>ROUND(Sheet1!D24,-1)</f>
        <v>0</v>
      </c>
      <c r="E24" s="6">
        <f>ROUND(Sheet1!E24,-1)</f>
        <v>0</v>
      </c>
      <c r="F24" s="6">
        <f>ROUND(Sheet1!F24,-1)</f>
        <v>0</v>
      </c>
      <c r="G24" s="7">
        <f t="shared" si="2"/>
        <v>0</v>
      </c>
    </row>
    <row r="25" spans="1:7" x14ac:dyDescent="0.25">
      <c r="A25" s="9" t="s">
        <v>11</v>
      </c>
      <c r="B25" s="23">
        <f>ROUND(Sheet1!B25,-1)</f>
        <v>10</v>
      </c>
      <c r="C25" s="6">
        <f>ROUND(Sheet1!C25,-1)</f>
        <v>0</v>
      </c>
      <c r="D25" s="6">
        <f>ROUND(Sheet1!D25,-1)</f>
        <v>0</v>
      </c>
      <c r="E25" s="6">
        <f>ROUND(Sheet1!E25,-1)</f>
        <v>0</v>
      </c>
      <c r="F25" s="6">
        <f>ROUND(Sheet1!F25,-1)</f>
        <v>0</v>
      </c>
      <c r="G25" s="7">
        <f t="shared" si="2"/>
        <v>10</v>
      </c>
    </row>
    <row r="26" spans="1:7" x14ac:dyDescent="0.25">
      <c r="A26" s="11" t="s">
        <v>41</v>
      </c>
      <c r="B26" s="11">
        <f>ROUND(Sheet1!B26,-2)</f>
        <v>36600</v>
      </c>
      <c r="C26" s="11">
        <f>ROUND(Sheet1!C26,-2)</f>
        <v>36600</v>
      </c>
      <c r="D26" s="11">
        <f>ROUND(Sheet1!D26,-2)</f>
        <v>36600</v>
      </c>
      <c r="E26" s="11">
        <f>ROUND(Sheet1!E26,-2)</f>
        <v>36600</v>
      </c>
      <c r="F26" s="11">
        <f>ROUND(Sheet1!F26,-2)</f>
        <v>36600</v>
      </c>
      <c r="G26" s="11">
        <f>ROUND(Sheet1!G26,-2)</f>
        <v>182800</v>
      </c>
    </row>
    <row r="27" spans="1:7" x14ac:dyDescent="0.25">
      <c r="A27" s="12" t="s">
        <v>13</v>
      </c>
      <c r="B27" s="6">
        <f>ROUND(Sheet1!B27,-1)</f>
        <v>10020</v>
      </c>
      <c r="C27" s="6">
        <f>ROUND(Sheet1!C27,-1)</f>
        <v>10020</v>
      </c>
      <c r="D27" s="6">
        <f>ROUND(Sheet1!D27,-1)</f>
        <v>10020</v>
      </c>
      <c r="E27" s="6">
        <f>ROUND(Sheet1!E27,-1)</f>
        <v>10020</v>
      </c>
      <c r="F27" s="6">
        <f>ROUND(Sheet1!F27,-1)</f>
        <v>10020</v>
      </c>
      <c r="G27" s="7">
        <f>SUM(B27:F27)</f>
        <v>50100</v>
      </c>
    </row>
    <row r="28" spans="1:7" x14ac:dyDescent="0.25">
      <c r="A28" s="13" t="s">
        <v>14</v>
      </c>
      <c r="B28" s="6">
        <f>ROUND(Sheet1!B28,-1)</f>
        <v>21560</v>
      </c>
      <c r="C28" s="6">
        <f>ROUND(Sheet1!C28,-1)</f>
        <v>21560</v>
      </c>
      <c r="D28" s="6">
        <f>ROUND(Sheet1!D28,-1)</f>
        <v>21560</v>
      </c>
      <c r="E28" s="6">
        <f>ROUND(Sheet1!E28,-1)</f>
        <v>21560</v>
      </c>
      <c r="F28" s="6">
        <f>ROUND(Sheet1!F28,-1)</f>
        <v>21560</v>
      </c>
      <c r="G28" s="7">
        <f t="shared" ref="G28:G33" si="3">SUM(B28:F28)</f>
        <v>107800</v>
      </c>
    </row>
    <row r="29" spans="1:7" x14ac:dyDescent="0.25">
      <c r="A29" s="14" t="s">
        <v>15</v>
      </c>
      <c r="B29" s="6">
        <f>ROUND(Sheet1!B29,-1)</f>
        <v>690</v>
      </c>
      <c r="C29" s="6">
        <f>ROUND(Sheet1!C29,-1)</f>
        <v>690</v>
      </c>
      <c r="D29" s="6">
        <f>ROUND(Sheet1!D29,-1)</f>
        <v>690</v>
      </c>
      <c r="E29" s="6">
        <f>ROUND(Sheet1!E29,-1)</f>
        <v>690</v>
      </c>
      <c r="F29" s="6">
        <f>ROUND(Sheet1!F29,-1)</f>
        <v>690</v>
      </c>
      <c r="G29" s="7">
        <f t="shared" si="3"/>
        <v>3450</v>
      </c>
    </row>
    <row r="30" spans="1:7" x14ac:dyDescent="0.25">
      <c r="A30" s="13" t="s">
        <v>16</v>
      </c>
      <c r="B30" s="6">
        <f>ROUND(Sheet1!B30,-1)</f>
        <v>490</v>
      </c>
      <c r="C30" s="6">
        <f>ROUND(Sheet1!C30,-1)</f>
        <v>490</v>
      </c>
      <c r="D30" s="6">
        <f>ROUND(Sheet1!D30,-1)</f>
        <v>490</v>
      </c>
      <c r="E30" s="6">
        <f>ROUND(Sheet1!E30,-1)</f>
        <v>490</v>
      </c>
      <c r="F30" s="6">
        <f>ROUND(Sheet1!F30,-1)</f>
        <v>490</v>
      </c>
      <c r="G30" s="7">
        <f t="shared" si="3"/>
        <v>2450</v>
      </c>
    </row>
    <row r="31" spans="1:7" x14ac:dyDescent="0.25">
      <c r="A31" s="13" t="s">
        <v>17</v>
      </c>
      <c r="B31" s="6">
        <f>ROUND(Sheet1!B31,-1)</f>
        <v>2250</v>
      </c>
      <c r="C31" s="6">
        <f>ROUND(Sheet1!C31,-1)</f>
        <v>2250</v>
      </c>
      <c r="D31" s="6">
        <f>ROUND(Sheet1!D31,-1)</f>
        <v>2250</v>
      </c>
      <c r="E31" s="6">
        <f>ROUND(Sheet1!E31,-1)</f>
        <v>2250</v>
      </c>
      <c r="F31" s="6">
        <f>ROUND(Sheet1!F31,-1)</f>
        <v>2250</v>
      </c>
      <c r="G31" s="7">
        <f t="shared" si="3"/>
        <v>11250</v>
      </c>
    </row>
    <row r="32" spans="1:7" x14ac:dyDescent="0.25">
      <c r="A32" s="13" t="s">
        <v>18</v>
      </c>
      <c r="B32" s="6">
        <f>ROUND(Sheet1!B32,-1)</f>
        <v>190</v>
      </c>
      <c r="C32" s="6">
        <f>ROUND(Sheet1!C32,-1)</f>
        <v>190</v>
      </c>
      <c r="D32" s="6">
        <f>ROUND(Sheet1!D32,-1)</f>
        <v>190</v>
      </c>
      <c r="E32" s="6">
        <f>ROUND(Sheet1!E32,-1)</f>
        <v>190</v>
      </c>
      <c r="F32" s="6">
        <f>ROUND(Sheet1!F32,-1)</f>
        <v>190</v>
      </c>
      <c r="G32" s="7">
        <f t="shared" si="3"/>
        <v>950</v>
      </c>
    </row>
    <row r="33" spans="1:7" x14ac:dyDescent="0.25">
      <c r="A33" s="15" t="s">
        <v>19</v>
      </c>
      <c r="B33" s="6">
        <f>ROUND(Sheet1!B33,-1)</f>
        <v>1360</v>
      </c>
      <c r="C33" s="6">
        <f>ROUND(Sheet1!C33,-1)</f>
        <v>1360</v>
      </c>
      <c r="D33" s="6">
        <f>ROUND(Sheet1!D33,-1)</f>
        <v>1360</v>
      </c>
      <c r="E33" s="6">
        <f>ROUND(Sheet1!E33,-1)</f>
        <v>1360</v>
      </c>
      <c r="F33" s="6">
        <f>ROUND(Sheet1!F33,-1)</f>
        <v>1360</v>
      </c>
      <c r="G33" s="7">
        <f t="shared" si="3"/>
        <v>6800</v>
      </c>
    </row>
    <row r="34" spans="1:7" ht="16.5" thickBot="1" x14ac:dyDescent="0.3">
      <c r="A34" s="16" t="s">
        <v>45</v>
      </c>
      <c r="B34" s="18">
        <f>ROUND(Sheet1!B34,-2)</f>
        <v>37200</v>
      </c>
      <c r="C34" s="18">
        <f>ROUND(Sheet1!C34,-2)</f>
        <v>36600</v>
      </c>
      <c r="D34" s="18">
        <f>ROUND(Sheet1!D34,-2)</f>
        <v>36600</v>
      </c>
      <c r="E34" s="18">
        <f>ROUND(Sheet1!E34,-2)</f>
        <v>36600</v>
      </c>
      <c r="F34" s="18">
        <f>ROUND(Sheet1!F34,-2)</f>
        <v>36600</v>
      </c>
      <c r="G34" s="18">
        <f>ROUND(Sheet1!G34,-2)</f>
        <v>183400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x14ac:dyDescent="0.25">
      <c r="A37" s="30" t="s">
        <v>37</v>
      </c>
      <c r="B37" s="31" t="s">
        <v>1</v>
      </c>
      <c r="C37" s="31" t="s">
        <v>2</v>
      </c>
      <c r="D37" s="31" t="s">
        <v>3</v>
      </c>
      <c r="E37" s="31" t="s">
        <v>4</v>
      </c>
      <c r="F37" s="31" t="s">
        <v>5</v>
      </c>
      <c r="G37" s="32" t="s">
        <v>6</v>
      </c>
    </row>
    <row r="38" spans="1:7" x14ac:dyDescent="0.25">
      <c r="A38" s="4" t="s">
        <v>40</v>
      </c>
      <c r="B38" s="19">
        <f>ROUND(Sheet1!B38,-1)</f>
        <v>610</v>
      </c>
      <c r="C38" s="19">
        <f>ROUND(Sheet1!C38,-1)</f>
        <v>0</v>
      </c>
      <c r="D38" s="19">
        <f>ROUND(Sheet1!D38,-1)</f>
        <v>0</v>
      </c>
      <c r="E38" s="19">
        <f>ROUND(Sheet1!E38,-1)</f>
        <v>0</v>
      </c>
      <c r="F38" s="19">
        <f>ROUND(Sheet1!F38,-1)</f>
        <v>0</v>
      </c>
      <c r="G38" s="20">
        <f>SUM(B38:F38)</f>
        <v>610</v>
      </c>
    </row>
    <row r="39" spans="1:7" x14ac:dyDescent="0.25">
      <c r="A39" s="5" t="s">
        <v>8</v>
      </c>
      <c r="B39" s="21">
        <f>ROUND(Sheet1!B39,-1)</f>
        <v>0</v>
      </c>
      <c r="C39" s="6">
        <f>ROUND(Sheet1!C39,-1)</f>
        <v>0</v>
      </c>
      <c r="D39" s="6">
        <f>ROUND(Sheet1!D39,-1)</f>
        <v>0</v>
      </c>
      <c r="E39" s="6">
        <f>ROUND(Sheet1!E39,-1)</f>
        <v>0</v>
      </c>
      <c r="F39" s="6">
        <f>ROUND(Sheet1!F39,-1)</f>
        <v>0</v>
      </c>
      <c r="G39" s="7">
        <f>SUM(B39:F39)</f>
        <v>0</v>
      </c>
    </row>
    <row r="40" spans="1:7" x14ac:dyDescent="0.25">
      <c r="A40" s="8" t="s">
        <v>9</v>
      </c>
      <c r="B40" s="22">
        <f>ROUND(Sheet1!B40,-1)</f>
        <v>600</v>
      </c>
      <c r="C40" s="6">
        <f>ROUND(Sheet1!C40,-1)</f>
        <v>0</v>
      </c>
      <c r="D40" s="6">
        <f>ROUND(Sheet1!D40,-1)</f>
        <v>0</v>
      </c>
      <c r="E40" s="6">
        <f>ROUND(Sheet1!E40,-1)</f>
        <v>0</v>
      </c>
      <c r="F40" s="6">
        <f>ROUND(Sheet1!F40,-1)</f>
        <v>0</v>
      </c>
      <c r="G40" s="7">
        <f t="shared" ref="G40:G42" si="4">SUM(B40:F40)</f>
        <v>600</v>
      </c>
    </row>
    <row r="41" spans="1:7" x14ac:dyDescent="0.25">
      <c r="A41" s="8" t="s">
        <v>10</v>
      </c>
      <c r="B41" s="22">
        <f>ROUND(Sheet1!B41,-1)</f>
        <v>0</v>
      </c>
      <c r="C41" s="6">
        <f>ROUND(Sheet1!C41,-1)</f>
        <v>0</v>
      </c>
      <c r="D41" s="6">
        <f>ROUND(Sheet1!D41,-1)</f>
        <v>0</v>
      </c>
      <c r="E41" s="6">
        <f>ROUND(Sheet1!E41,-1)</f>
        <v>0</v>
      </c>
      <c r="F41" s="6">
        <f>ROUND(Sheet1!F41,-1)</f>
        <v>0</v>
      </c>
      <c r="G41" s="7">
        <f t="shared" si="4"/>
        <v>0</v>
      </c>
    </row>
    <row r="42" spans="1:7" x14ac:dyDescent="0.25">
      <c r="A42" s="9" t="s">
        <v>11</v>
      </c>
      <c r="B42" s="23">
        <f>ROUND(Sheet1!B42,-1)</f>
        <v>10</v>
      </c>
      <c r="C42" s="6">
        <f>ROUND(Sheet1!C42,-1)</f>
        <v>0</v>
      </c>
      <c r="D42" s="6">
        <f>ROUND(Sheet1!D42,-1)</f>
        <v>0</v>
      </c>
      <c r="E42" s="6">
        <f>ROUND(Sheet1!E42,-1)</f>
        <v>0</v>
      </c>
      <c r="F42" s="6">
        <f>ROUND(Sheet1!F42,-1)</f>
        <v>0</v>
      </c>
      <c r="G42" s="7">
        <f t="shared" si="4"/>
        <v>10</v>
      </c>
    </row>
    <row r="43" spans="1:7" x14ac:dyDescent="0.25">
      <c r="A43" s="10" t="s">
        <v>41</v>
      </c>
      <c r="B43" s="11">
        <f>ROUND(Sheet1!B43,-2)</f>
        <v>36600</v>
      </c>
      <c r="C43" s="11">
        <f>ROUND(Sheet1!C43,-2)</f>
        <v>36600</v>
      </c>
      <c r="D43" s="11">
        <f>ROUND(Sheet1!D43,-2)</f>
        <v>36600</v>
      </c>
      <c r="E43" s="11">
        <f>ROUND(Sheet1!E43,-2)</f>
        <v>36600</v>
      </c>
      <c r="F43" s="11">
        <f>ROUND(Sheet1!F43,-2)</f>
        <v>36600</v>
      </c>
      <c r="G43" s="11">
        <f>ROUND(Sheet1!G43,-2)</f>
        <v>182800</v>
      </c>
    </row>
    <row r="44" spans="1:7" x14ac:dyDescent="0.25">
      <c r="A44" s="12" t="s">
        <v>13</v>
      </c>
      <c r="B44" s="6">
        <f>ROUND(Sheet1!B44,-1)</f>
        <v>10020</v>
      </c>
      <c r="C44" s="6">
        <f>ROUND(Sheet1!C44,-1)</f>
        <v>10020</v>
      </c>
      <c r="D44" s="6">
        <f>ROUND(Sheet1!D44,-1)</f>
        <v>10020</v>
      </c>
      <c r="E44" s="6">
        <f>ROUND(Sheet1!E44,-1)</f>
        <v>10020</v>
      </c>
      <c r="F44" s="6">
        <f>ROUND(Sheet1!F44,-1)</f>
        <v>10020</v>
      </c>
      <c r="G44" s="7">
        <f>SUM(B44:F44)</f>
        <v>50100</v>
      </c>
    </row>
    <row r="45" spans="1:7" x14ac:dyDescent="0.25">
      <c r="A45" s="13" t="s">
        <v>14</v>
      </c>
      <c r="B45" s="6">
        <f>ROUND(Sheet1!B45,-1)</f>
        <v>21560</v>
      </c>
      <c r="C45" s="6">
        <f>ROUND(Sheet1!C45,-1)</f>
        <v>21560</v>
      </c>
      <c r="D45" s="6">
        <f>ROUND(Sheet1!D45,-1)</f>
        <v>21560</v>
      </c>
      <c r="E45" s="6">
        <f>ROUND(Sheet1!E45,-1)</f>
        <v>21560</v>
      </c>
      <c r="F45" s="6">
        <f>ROUND(Sheet1!F45,-1)</f>
        <v>21560</v>
      </c>
      <c r="G45" s="7">
        <f t="shared" ref="G45:G50" si="5">SUM(B45:F45)</f>
        <v>107800</v>
      </c>
    </row>
    <row r="46" spans="1:7" x14ac:dyDescent="0.25">
      <c r="A46" s="14" t="s">
        <v>15</v>
      </c>
      <c r="B46" s="6">
        <f>ROUND(Sheet1!B46,-1)</f>
        <v>690</v>
      </c>
      <c r="C46" s="6">
        <f>ROUND(Sheet1!C46,-1)</f>
        <v>690</v>
      </c>
      <c r="D46" s="6">
        <f>ROUND(Sheet1!D46,-1)</f>
        <v>690</v>
      </c>
      <c r="E46" s="6">
        <f>ROUND(Sheet1!E46,-1)</f>
        <v>690</v>
      </c>
      <c r="F46" s="6">
        <f>ROUND(Sheet1!F46,-1)</f>
        <v>690</v>
      </c>
      <c r="G46" s="7">
        <f t="shared" si="5"/>
        <v>3450</v>
      </c>
    </row>
    <row r="47" spans="1:7" x14ac:dyDescent="0.25">
      <c r="A47" s="13" t="s">
        <v>16</v>
      </c>
      <c r="B47" s="6">
        <f>ROUND(Sheet1!B47,-1)</f>
        <v>490</v>
      </c>
      <c r="C47" s="6">
        <f>ROUND(Sheet1!C47,-1)</f>
        <v>490</v>
      </c>
      <c r="D47" s="6">
        <f>ROUND(Sheet1!D47,-1)</f>
        <v>490</v>
      </c>
      <c r="E47" s="6">
        <f>ROUND(Sheet1!E47,-1)</f>
        <v>490</v>
      </c>
      <c r="F47" s="6">
        <f>ROUND(Sheet1!F47,-1)</f>
        <v>490</v>
      </c>
      <c r="G47" s="7">
        <f t="shared" si="5"/>
        <v>2450</v>
      </c>
    </row>
    <row r="48" spans="1:7" x14ac:dyDescent="0.25">
      <c r="A48" s="13" t="s">
        <v>17</v>
      </c>
      <c r="B48" s="6">
        <f>ROUND(Sheet1!B48,-1)</f>
        <v>2250</v>
      </c>
      <c r="C48" s="6">
        <f>ROUND(Sheet1!C48,-1)</f>
        <v>2250</v>
      </c>
      <c r="D48" s="6">
        <f>ROUND(Sheet1!D48,-1)</f>
        <v>2250</v>
      </c>
      <c r="E48" s="6">
        <f>ROUND(Sheet1!E48,-1)</f>
        <v>2250</v>
      </c>
      <c r="F48" s="6">
        <f>ROUND(Sheet1!F48,-1)</f>
        <v>2250</v>
      </c>
      <c r="G48" s="7">
        <f t="shared" si="5"/>
        <v>11250</v>
      </c>
    </row>
    <row r="49" spans="1:7" x14ac:dyDescent="0.25">
      <c r="A49" s="13" t="s">
        <v>18</v>
      </c>
      <c r="B49" s="6">
        <f>ROUND(Sheet1!B49,-1)</f>
        <v>190</v>
      </c>
      <c r="C49" s="6">
        <f>ROUND(Sheet1!C49,-1)</f>
        <v>190</v>
      </c>
      <c r="D49" s="6">
        <f>ROUND(Sheet1!D49,-1)</f>
        <v>190</v>
      </c>
      <c r="E49" s="6">
        <f>ROUND(Sheet1!E49,-1)</f>
        <v>190</v>
      </c>
      <c r="F49" s="6">
        <f>ROUND(Sheet1!F49,-1)</f>
        <v>190</v>
      </c>
      <c r="G49" s="7">
        <f t="shared" si="5"/>
        <v>950</v>
      </c>
    </row>
    <row r="50" spans="1:7" x14ac:dyDescent="0.25">
      <c r="A50" s="15" t="s">
        <v>19</v>
      </c>
      <c r="B50" s="6">
        <f>ROUND(Sheet1!B50,-1)</f>
        <v>1360</v>
      </c>
      <c r="C50" s="6">
        <f>ROUND(Sheet1!C50,-1)</f>
        <v>1360</v>
      </c>
      <c r="D50" s="6">
        <f>ROUND(Sheet1!D50,-1)</f>
        <v>1360</v>
      </c>
      <c r="E50" s="6">
        <f>ROUND(Sheet1!E50,-1)</f>
        <v>1360</v>
      </c>
      <c r="F50" s="6">
        <f>ROUND(Sheet1!F50,-1)</f>
        <v>1360</v>
      </c>
      <c r="G50" s="7">
        <f t="shared" si="5"/>
        <v>6800</v>
      </c>
    </row>
    <row r="51" spans="1:7" x14ac:dyDescent="0.25">
      <c r="A51" s="26" t="s">
        <v>42</v>
      </c>
      <c r="B51" s="27">
        <f>ROUND(Sheet1!B51,-1)</f>
        <v>0</v>
      </c>
      <c r="C51" s="27">
        <f>ROUND(Sheet1!C51,-1)</f>
        <v>5520</v>
      </c>
      <c r="D51" s="27">
        <f>ROUND(Sheet1!D51,-1)</f>
        <v>0</v>
      </c>
      <c r="E51" s="27">
        <f>ROUND(Sheet1!E51,-1)</f>
        <v>0</v>
      </c>
      <c r="F51" s="27">
        <f>ROUND(Sheet1!F51,-1)</f>
        <v>0</v>
      </c>
      <c r="G51" s="33">
        <f t="shared" ref="G51" si="6">SUM(G52:G56)</f>
        <v>5530</v>
      </c>
    </row>
    <row r="52" spans="1:7" x14ac:dyDescent="0.25">
      <c r="A52" s="25" t="s">
        <v>23</v>
      </c>
      <c r="B52" s="6">
        <f>ROUND(Sheet1!B52,-1)</f>
        <v>0</v>
      </c>
      <c r="C52" s="6">
        <f>ROUND(Sheet1!C52,-1)</f>
        <v>1650</v>
      </c>
      <c r="D52" s="6">
        <f>ROUND(Sheet1!D52,-1)</f>
        <v>0</v>
      </c>
      <c r="E52" s="6">
        <f>ROUND(Sheet1!E52,-1)</f>
        <v>0</v>
      </c>
      <c r="F52" s="6">
        <f>ROUND(Sheet1!F52,-1)</f>
        <v>0</v>
      </c>
      <c r="G52" s="7">
        <f>SUM(B52:F52)</f>
        <v>1650</v>
      </c>
    </row>
    <row r="53" spans="1:7" x14ac:dyDescent="0.25">
      <c r="A53" s="25" t="s">
        <v>24</v>
      </c>
      <c r="B53" s="6">
        <f>ROUND(Sheet1!B53,-1)</f>
        <v>0</v>
      </c>
      <c r="C53" s="6">
        <f>ROUND(Sheet1!C53,-1)</f>
        <v>750</v>
      </c>
      <c r="D53" s="6">
        <f>ROUND(Sheet1!D53,-1)</f>
        <v>0</v>
      </c>
      <c r="E53" s="6">
        <f>ROUND(Sheet1!E53,-1)</f>
        <v>0</v>
      </c>
      <c r="F53" s="6">
        <f>ROUND(Sheet1!F53,-1)</f>
        <v>0</v>
      </c>
      <c r="G53" s="7">
        <f t="shared" ref="G53:G56" si="7">SUM(B53:F53)</f>
        <v>750</v>
      </c>
    </row>
    <row r="54" spans="1:7" x14ac:dyDescent="0.25">
      <c r="A54" s="25" t="s">
        <v>25</v>
      </c>
      <c r="B54" s="6">
        <f>ROUND(Sheet1!B54,-1)</f>
        <v>0</v>
      </c>
      <c r="C54" s="6">
        <f>ROUND(Sheet1!C54,-1)</f>
        <v>20</v>
      </c>
      <c r="D54" s="6">
        <f>ROUND(Sheet1!D54,-1)</f>
        <v>0</v>
      </c>
      <c r="E54" s="6">
        <f>ROUND(Sheet1!E54,-1)</f>
        <v>0</v>
      </c>
      <c r="F54" s="6">
        <f>ROUND(Sheet1!F54,-1)</f>
        <v>0</v>
      </c>
      <c r="G54" s="7">
        <f t="shared" si="7"/>
        <v>20</v>
      </c>
    </row>
    <row r="55" spans="1:7" x14ac:dyDescent="0.25">
      <c r="A55" s="25" t="s">
        <v>26</v>
      </c>
      <c r="B55" s="6">
        <f>ROUND(Sheet1!B55,-1)</f>
        <v>0</v>
      </c>
      <c r="C55" s="6">
        <f>ROUND(Sheet1!C55,-1)</f>
        <v>2730</v>
      </c>
      <c r="D55" s="6">
        <f>ROUND(Sheet1!D55,-1)</f>
        <v>0</v>
      </c>
      <c r="E55" s="6">
        <f>ROUND(Sheet1!E55,-1)</f>
        <v>0</v>
      </c>
      <c r="F55" s="6">
        <f>ROUND(Sheet1!F55,-1)</f>
        <v>0</v>
      </c>
      <c r="G55" s="7">
        <f t="shared" si="7"/>
        <v>2730</v>
      </c>
    </row>
    <row r="56" spans="1:7" x14ac:dyDescent="0.25">
      <c r="A56" s="25" t="s">
        <v>27</v>
      </c>
      <c r="B56" s="6">
        <f>ROUND(Sheet1!B56,-1)</f>
        <v>0</v>
      </c>
      <c r="C56" s="6">
        <f>ROUND(Sheet1!C56,-1)</f>
        <v>380</v>
      </c>
      <c r="D56" s="6">
        <f>ROUND(Sheet1!D56,-1)</f>
        <v>0</v>
      </c>
      <c r="E56" s="6">
        <f>ROUND(Sheet1!E56,-1)</f>
        <v>0</v>
      </c>
      <c r="F56" s="6">
        <f>ROUND(Sheet1!F56,-1)</f>
        <v>0</v>
      </c>
      <c r="G56" s="7">
        <f t="shared" si="7"/>
        <v>380</v>
      </c>
    </row>
    <row r="57" spans="1:7" ht="16.5" thickBot="1" x14ac:dyDescent="0.3">
      <c r="A57" s="24" t="s">
        <v>45</v>
      </c>
      <c r="B57" s="18">
        <f>ROUND(Sheet1!B57,-2)</f>
        <v>37200</v>
      </c>
      <c r="C57" s="18">
        <f>ROUND(Sheet1!C57,-2)</f>
        <v>42100</v>
      </c>
      <c r="D57" s="18">
        <f>ROUND(Sheet1!D57,-2)</f>
        <v>36600</v>
      </c>
      <c r="E57" s="18">
        <f>ROUND(Sheet1!E57,-2)</f>
        <v>36600</v>
      </c>
      <c r="F57" s="18">
        <f>ROUND(Sheet1!F57,-2)</f>
        <v>36600</v>
      </c>
      <c r="G57" s="18">
        <f>ROUND(Sheet1!G57,-2)</f>
        <v>188900</v>
      </c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ht="15.75" thickBot="1" x14ac:dyDescent="0.3">
      <c r="A60" s="1"/>
      <c r="B60" s="1"/>
      <c r="C60" s="1"/>
      <c r="D60" s="1"/>
      <c r="E60" s="1"/>
      <c r="F60" s="1"/>
      <c r="G60" s="1"/>
    </row>
    <row r="61" spans="1:7" ht="15.75" x14ac:dyDescent="0.25">
      <c r="A61" s="30" t="s">
        <v>38</v>
      </c>
      <c r="B61" s="31" t="s">
        <v>1</v>
      </c>
      <c r="C61" s="31" t="s">
        <v>2</v>
      </c>
      <c r="D61" s="31" t="s">
        <v>3</v>
      </c>
      <c r="E61" s="31" t="s">
        <v>4</v>
      </c>
      <c r="F61" s="31" t="s">
        <v>5</v>
      </c>
      <c r="G61" s="32" t="s">
        <v>6</v>
      </c>
    </row>
    <row r="62" spans="1:7" x14ac:dyDescent="0.25">
      <c r="A62" s="4" t="s">
        <v>40</v>
      </c>
      <c r="B62" s="19">
        <f>ROUND(Sheet1!B62,-1)</f>
        <v>610</v>
      </c>
      <c r="C62" s="19">
        <f>ROUND(Sheet1!C62,-1)</f>
        <v>0</v>
      </c>
      <c r="D62" s="19">
        <f>ROUND(Sheet1!D62,-1)</f>
        <v>0</v>
      </c>
      <c r="E62" s="19">
        <f>ROUND(Sheet1!E62,-1)</f>
        <v>0</v>
      </c>
      <c r="F62" s="19">
        <f>ROUND(Sheet1!F62,-1)</f>
        <v>0</v>
      </c>
      <c r="G62" s="20">
        <f>SUM(B62:F62)</f>
        <v>610</v>
      </c>
    </row>
    <row r="63" spans="1:7" x14ac:dyDescent="0.25">
      <c r="A63" s="5" t="s">
        <v>8</v>
      </c>
      <c r="B63" s="21">
        <f>ROUND(Sheet1!B63,-1)</f>
        <v>0</v>
      </c>
      <c r="C63" s="6">
        <f>ROUND(Sheet1!C63,-1)</f>
        <v>0</v>
      </c>
      <c r="D63" s="6">
        <f>ROUND(Sheet1!D63,-1)</f>
        <v>0</v>
      </c>
      <c r="E63" s="6">
        <f>ROUND(Sheet1!E63,-1)</f>
        <v>0</v>
      </c>
      <c r="F63" s="6">
        <f>ROUND(Sheet1!F63,-1)</f>
        <v>0</v>
      </c>
      <c r="G63" s="7">
        <f>SUM(B63:F63)</f>
        <v>0</v>
      </c>
    </row>
    <row r="64" spans="1:7" x14ac:dyDescent="0.25">
      <c r="A64" s="8" t="s">
        <v>9</v>
      </c>
      <c r="B64" s="22">
        <f>ROUND(Sheet1!B64,-1)</f>
        <v>600</v>
      </c>
      <c r="C64" s="6">
        <f>ROUND(Sheet1!C64,-1)</f>
        <v>0</v>
      </c>
      <c r="D64" s="6">
        <f>ROUND(Sheet1!D64,-1)</f>
        <v>0</v>
      </c>
      <c r="E64" s="6">
        <f>ROUND(Sheet1!E64,-1)</f>
        <v>0</v>
      </c>
      <c r="F64" s="6">
        <f>ROUND(Sheet1!F64,-1)</f>
        <v>0</v>
      </c>
      <c r="G64" s="7">
        <f t="shared" ref="G64:G66" si="8">SUM(B64:F64)</f>
        <v>600</v>
      </c>
    </row>
    <row r="65" spans="1:7" x14ac:dyDescent="0.25">
      <c r="A65" s="8" t="s">
        <v>10</v>
      </c>
      <c r="B65" s="22">
        <f>ROUND(Sheet1!B65,-1)</f>
        <v>0</v>
      </c>
      <c r="C65" s="6">
        <f>ROUND(Sheet1!C65,-1)</f>
        <v>0</v>
      </c>
      <c r="D65" s="6">
        <f>ROUND(Sheet1!D65,-1)</f>
        <v>0</v>
      </c>
      <c r="E65" s="6">
        <f>ROUND(Sheet1!E65,-1)</f>
        <v>0</v>
      </c>
      <c r="F65" s="6">
        <f>ROUND(Sheet1!F65,-1)</f>
        <v>0</v>
      </c>
      <c r="G65" s="7">
        <f t="shared" si="8"/>
        <v>0</v>
      </c>
    </row>
    <row r="66" spans="1:7" x14ac:dyDescent="0.25">
      <c r="A66" s="9" t="s">
        <v>11</v>
      </c>
      <c r="B66" s="23">
        <f>ROUND(Sheet1!B66,-1)</f>
        <v>10</v>
      </c>
      <c r="C66" s="6">
        <f>ROUND(Sheet1!C66,-1)</f>
        <v>0</v>
      </c>
      <c r="D66" s="6">
        <f>ROUND(Sheet1!D66,-1)</f>
        <v>0</v>
      </c>
      <c r="E66" s="6">
        <f>ROUND(Sheet1!E66,-1)</f>
        <v>0</v>
      </c>
      <c r="F66" s="6">
        <f>ROUND(Sheet1!F66,-1)</f>
        <v>0</v>
      </c>
      <c r="G66" s="7">
        <f t="shared" si="8"/>
        <v>10</v>
      </c>
    </row>
    <row r="67" spans="1:7" x14ac:dyDescent="0.25">
      <c r="A67" s="10" t="s">
        <v>41</v>
      </c>
      <c r="B67" s="11">
        <f>ROUND(Sheet1!B67,-2)</f>
        <v>36600</v>
      </c>
      <c r="C67" s="11">
        <f>ROUND(Sheet1!C67,-2)</f>
        <v>36600</v>
      </c>
      <c r="D67" s="11">
        <f>ROUND(Sheet1!D67,-2)</f>
        <v>36600</v>
      </c>
      <c r="E67" s="11">
        <f>ROUND(Sheet1!E67,-2)</f>
        <v>36600</v>
      </c>
      <c r="F67" s="11">
        <f>ROUND(Sheet1!F67,-2)</f>
        <v>36600</v>
      </c>
      <c r="G67" s="11">
        <f>ROUND(Sheet1!G67,-2)</f>
        <v>182800</v>
      </c>
    </row>
    <row r="68" spans="1:7" x14ac:dyDescent="0.25">
      <c r="A68" s="12" t="s">
        <v>13</v>
      </c>
      <c r="B68" s="6">
        <f>ROUND(Sheet1!B68,-1)</f>
        <v>10020</v>
      </c>
      <c r="C68" s="6">
        <f>ROUND(Sheet1!C68,-1)</f>
        <v>10020</v>
      </c>
      <c r="D68" s="6">
        <f>ROUND(Sheet1!D68,-1)</f>
        <v>10020</v>
      </c>
      <c r="E68" s="6">
        <f>ROUND(Sheet1!E68,-1)</f>
        <v>10020</v>
      </c>
      <c r="F68" s="6">
        <f>ROUND(Sheet1!F68,-1)</f>
        <v>10020</v>
      </c>
      <c r="G68" s="7">
        <f>SUM(B68:F68)</f>
        <v>50100</v>
      </c>
    </row>
    <row r="69" spans="1:7" x14ac:dyDescent="0.25">
      <c r="A69" s="13" t="s">
        <v>14</v>
      </c>
      <c r="B69" s="6">
        <f>ROUND(Sheet1!B69,-1)</f>
        <v>21560</v>
      </c>
      <c r="C69" s="6">
        <f>ROUND(Sheet1!C69,-1)</f>
        <v>21560</v>
      </c>
      <c r="D69" s="6">
        <f>ROUND(Sheet1!D69,-1)</f>
        <v>21560</v>
      </c>
      <c r="E69" s="6">
        <f>ROUND(Sheet1!E69,-1)</f>
        <v>21560</v>
      </c>
      <c r="F69" s="6">
        <f>ROUND(Sheet1!F69,-1)</f>
        <v>21560</v>
      </c>
      <c r="G69" s="7">
        <f t="shared" ref="G69:G74" si="9">SUM(B69:F69)</f>
        <v>107800</v>
      </c>
    </row>
    <row r="70" spans="1:7" x14ac:dyDescent="0.25">
      <c r="A70" s="14" t="s">
        <v>15</v>
      </c>
      <c r="B70" s="6">
        <f>ROUND(Sheet1!B70,-1)</f>
        <v>690</v>
      </c>
      <c r="C70" s="6">
        <f>ROUND(Sheet1!C70,-1)</f>
        <v>690</v>
      </c>
      <c r="D70" s="6">
        <f>ROUND(Sheet1!D70,-1)</f>
        <v>690</v>
      </c>
      <c r="E70" s="6">
        <f>ROUND(Sheet1!E70,-1)</f>
        <v>690</v>
      </c>
      <c r="F70" s="6">
        <f>ROUND(Sheet1!F70,-1)</f>
        <v>690</v>
      </c>
      <c r="G70" s="7">
        <f t="shared" si="9"/>
        <v>3450</v>
      </c>
    </row>
    <row r="71" spans="1:7" x14ac:dyDescent="0.25">
      <c r="A71" s="13" t="s">
        <v>16</v>
      </c>
      <c r="B71" s="6">
        <f>ROUND(Sheet1!B71,-1)</f>
        <v>490</v>
      </c>
      <c r="C71" s="6">
        <f>ROUND(Sheet1!C71,-1)</f>
        <v>490</v>
      </c>
      <c r="D71" s="6">
        <f>ROUND(Sheet1!D71,-1)</f>
        <v>490</v>
      </c>
      <c r="E71" s="6">
        <f>ROUND(Sheet1!E71,-1)</f>
        <v>490</v>
      </c>
      <c r="F71" s="6">
        <f>ROUND(Sheet1!F71,-1)</f>
        <v>490</v>
      </c>
      <c r="G71" s="7">
        <f t="shared" si="9"/>
        <v>2450</v>
      </c>
    </row>
    <row r="72" spans="1:7" x14ac:dyDescent="0.25">
      <c r="A72" s="13" t="s">
        <v>17</v>
      </c>
      <c r="B72" s="6">
        <f>ROUND(Sheet1!B72,-1)</f>
        <v>2250</v>
      </c>
      <c r="C72" s="6">
        <f>ROUND(Sheet1!C72,-1)</f>
        <v>2250</v>
      </c>
      <c r="D72" s="6">
        <f>ROUND(Sheet1!D72,-1)</f>
        <v>2250</v>
      </c>
      <c r="E72" s="6">
        <f>ROUND(Sheet1!E72,-1)</f>
        <v>2250</v>
      </c>
      <c r="F72" s="6">
        <f>ROUND(Sheet1!F72,-1)</f>
        <v>2250</v>
      </c>
      <c r="G72" s="7">
        <f t="shared" si="9"/>
        <v>11250</v>
      </c>
    </row>
    <row r="73" spans="1:7" x14ac:dyDescent="0.25">
      <c r="A73" s="13" t="s">
        <v>18</v>
      </c>
      <c r="B73" s="6">
        <f>ROUND(Sheet1!B73,-1)</f>
        <v>190</v>
      </c>
      <c r="C73" s="6">
        <f>ROUND(Sheet1!C73,-1)</f>
        <v>190</v>
      </c>
      <c r="D73" s="6">
        <f>ROUND(Sheet1!D73,-1)</f>
        <v>190</v>
      </c>
      <c r="E73" s="6">
        <f>ROUND(Sheet1!E73,-1)</f>
        <v>190</v>
      </c>
      <c r="F73" s="6">
        <f>ROUND(Sheet1!F73,-1)</f>
        <v>190</v>
      </c>
      <c r="G73" s="7">
        <f t="shared" si="9"/>
        <v>950</v>
      </c>
    </row>
    <row r="74" spans="1:7" x14ac:dyDescent="0.25">
      <c r="A74" s="15" t="s">
        <v>19</v>
      </c>
      <c r="B74" s="6">
        <f>ROUND(Sheet1!B74,-1)</f>
        <v>1360</v>
      </c>
      <c r="C74" s="6">
        <f>ROUND(Sheet1!C74,-1)</f>
        <v>1360</v>
      </c>
      <c r="D74" s="6">
        <f>ROUND(Sheet1!D74,-1)</f>
        <v>1360</v>
      </c>
      <c r="E74" s="6">
        <f>ROUND(Sheet1!E74,-1)</f>
        <v>1360</v>
      </c>
      <c r="F74" s="6">
        <f>ROUND(Sheet1!F74,-1)</f>
        <v>1360</v>
      </c>
      <c r="G74" s="7">
        <f t="shared" si="9"/>
        <v>6800</v>
      </c>
    </row>
    <row r="75" spans="1:7" x14ac:dyDescent="0.25">
      <c r="A75" s="26" t="s">
        <v>43</v>
      </c>
      <c r="B75" s="27">
        <f>ROUND(Sheet1!B75,-2)</f>
        <v>0</v>
      </c>
      <c r="C75" s="27">
        <f>ROUND(Sheet1!C75,-2)</f>
        <v>5500</v>
      </c>
      <c r="D75" s="27">
        <f>ROUND(Sheet1!D75,-2)</f>
        <v>0</v>
      </c>
      <c r="E75" s="27">
        <f>ROUND(Sheet1!E75,-2)</f>
        <v>0</v>
      </c>
      <c r="F75" s="27">
        <f>ROUND(Sheet1!F75,-2)</f>
        <v>0</v>
      </c>
      <c r="G75" s="33">
        <f>ROUND(Sheet1!G75,-2)</f>
        <v>5500</v>
      </c>
    </row>
    <row r="76" spans="1:7" x14ac:dyDescent="0.25">
      <c r="A76" s="25" t="s">
        <v>23</v>
      </c>
      <c r="B76" s="6">
        <f>ROUND(Sheet1!B76,-1)</f>
        <v>0</v>
      </c>
      <c r="C76" s="6">
        <f>ROUND(Sheet1!C76,-1)</f>
        <v>1650</v>
      </c>
      <c r="D76" s="6">
        <f>ROUND(Sheet1!D76,-1)</f>
        <v>0</v>
      </c>
      <c r="E76" s="6">
        <f>ROUND(Sheet1!E76,-1)</f>
        <v>0</v>
      </c>
      <c r="F76" s="6">
        <f>ROUND(Sheet1!F76,-1)</f>
        <v>0</v>
      </c>
      <c r="G76" s="7">
        <f>SUM(B76:F76)</f>
        <v>1650</v>
      </c>
    </row>
    <row r="77" spans="1:7" x14ac:dyDescent="0.25">
      <c r="A77" s="25" t="s">
        <v>24</v>
      </c>
      <c r="B77" s="6">
        <f>ROUND(Sheet1!B77,-1)</f>
        <v>0</v>
      </c>
      <c r="C77" s="6">
        <f>ROUND(Sheet1!C77,-1)</f>
        <v>750</v>
      </c>
      <c r="D77" s="6">
        <f>ROUND(Sheet1!D77,-1)</f>
        <v>0</v>
      </c>
      <c r="E77" s="6">
        <f>ROUND(Sheet1!E77,-1)</f>
        <v>0</v>
      </c>
      <c r="F77" s="6">
        <f>ROUND(Sheet1!F77,-1)</f>
        <v>0</v>
      </c>
      <c r="G77" s="7">
        <f t="shared" ref="G77:G80" si="10">SUM(B77:F77)</f>
        <v>750</v>
      </c>
    </row>
    <row r="78" spans="1:7" x14ac:dyDescent="0.25">
      <c r="A78" s="25" t="s">
        <v>25</v>
      </c>
      <c r="B78" s="6">
        <f>ROUND(Sheet1!B78,-1)</f>
        <v>0</v>
      </c>
      <c r="C78" s="6">
        <f>ROUND(Sheet1!C78,-1)</f>
        <v>20</v>
      </c>
      <c r="D78" s="6">
        <f>ROUND(Sheet1!D78,-1)</f>
        <v>0</v>
      </c>
      <c r="E78" s="6">
        <f>ROUND(Sheet1!E78,-1)</f>
        <v>0</v>
      </c>
      <c r="F78" s="6">
        <f>ROUND(Sheet1!F78,-1)</f>
        <v>0</v>
      </c>
      <c r="G78" s="7">
        <f t="shared" si="10"/>
        <v>20</v>
      </c>
    </row>
    <row r="79" spans="1:7" x14ac:dyDescent="0.25">
      <c r="A79" s="25" t="s">
        <v>26</v>
      </c>
      <c r="B79" s="6">
        <f>ROUND(Sheet1!B79,-1)</f>
        <v>0</v>
      </c>
      <c r="C79" s="6">
        <f>ROUND(Sheet1!C79,-1)</f>
        <v>2730</v>
      </c>
      <c r="D79" s="6">
        <f>ROUND(Sheet1!D79,-1)</f>
        <v>0</v>
      </c>
      <c r="E79" s="6">
        <f>ROUND(Sheet1!E79,-1)</f>
        <v>0</v>
      </c>
      <c r="F79" s="6">
        <f>ROUND(Sheet1!F79,-1)</f>
        <v>0</v>
      </c>
      <c r="G79" s="7">
        <f t="shared" si="10"/>
        <v>2730</v>
      </c>
    </row>
    <row r="80" spans="1:7" x14ac:dyDescent="0.25">
      <c r="A80" s="25" t="s">
        <v>27</v>
      </c>
      <c r="B80" s="6">
        <f>ROUND(Sheet1!B80,-1)</f>
        <v>0</v>
      </c>
      <c r="C80" s="6">
        <f>ROUND(Sheet1!C80,-1)</f>
        <v>380</v>
      </c>
      <c r="D80" s="6">
        <f>ROUND(Sheet1!D80,-1)</f>
        <v>0</v>
      </c>
      <c r="E80" s="6">
        <f>ROUND(Sheet1!E80,-1)</f>
        <v>0</v>
      </c>
      <c r="F80" s="6">
        <f>ROUND(Sheet1!F80,-1)</f>
        <v>0</v>
      </c>
      <c r="G80" s="7">
        <f t="shared" si="10"/>
        <v>380</v>
      </c>
    </row>
    <row r="81" spans="1:11" x14ac:dyDescent="0.25">
      <c r="A81" s="28" t="s">
        <v>44</v>
      </c>
      <c r="B81" s="3">
        <f>ROUND(Sheet1!B81,-2)</f>
        <v>0</v>
      </c>
      <c r="C81" s="3">
        <f>ROUND(Sheet1!C81,-2)</f>
        <v>0</v>
      </c>
      <c r="D81" s="3">
        <f>ROUND(Sheet1!D81,-2)</f>
        <v>26800</v>
      </c>
      <c r="E81" s="3">
        <f>ROUND(Sheet1!E81,-2)</f>
        <v>0</v>
      </c>
      <c r="F81" s="3">
        <f>ROUND(Sheet1!F81,-2)</f>
        <v>0</v>
      </c>
      <c r="G81" s="11">
        <f>ROUND(Sheet1!G81,-2)</f>
        <v>26800</v>
      </c>
    </row>
    <row r="82" spans="1:11" x14ac:dyDescent="0.25">
      <c r="A82" s="29" t="s">
        <v>31</v>
      </c>
      <c r="B82" s="6">
        <f>ROUND(Sheet1!B82,-1)</f>
        <v>0</v>
      </c>
      <c r="C82" s="6">
        <f>ROUND(Sheet1!C82,-1)</f>
        <v>0</v>
      </c>
      <c r="D82" s="6">
        <f>ROUND(Sheet1!D82,-1)</f>
        <v>10500</v>
      </c>
      <c r="E82" s="6">
        <f>ROUND(Sheet1!E82,-1)</f>
        <v>0</v>
      </c>
      <c r="F82" s="6">
        <f>ROUND(Sheet1!F82,-1)</f>
        <v>0</v>
      </c>
      <c r="G82" s="7">
        <f>SUM(B82:F82)</f>
        <v>10500</v>
      </c>
    </row>
    <row r="83" spans="1:11" x14ac:dyDescent="0.25">
      <c r="A83" s="29" t="s">
        <v>32</v>
      </c>
      <c r="B83" s="6">
        <f>ROUND(Sheet1!B83,-1)</f>
        <v>0</v>
      </c>
      <c r="C83" s="6">
        <f>ROUND(Sheet1!C83,-1)</f>
        <v>0</v>
      </c>
      <c r="D83" s="6">
        <f>ROUND(Sheet1!D83,-1)</f>
        <v>1650</v>
      </c>
      <c r="E83" s="6">
        <f>ROUND(Sheet1!E83,-1)</f>
        <v>0</v>
      </c>
      <c r="F83" s="6">
        <f>ROUND(Sheet1!F83,-1)</f>
        <v>0</v>
      </c>
      <c r="G83" s="7">
        <f t="shared" ref="G83:G87" si="11">SUM(B83:F83)</f>
        <v>1650</v>
      </c>
    </row>
    <row r="84" spans="1:11" x14ac:dyDescent="0.25">
      <c r="A84" s="29" t="s">
        <v>33</v>
      </c>
      <c r="B84" s="6">
        <f>ROUND(Sheet1!B84,-1)</f>
        <v>0</v>
      </c>
      <c r="C84" s="6">
        <f>ROUND(Sheet1!C84,-1)</f>
        <v>0</v>
      </c>
      <c r="D84" s="6">
        <f>ROUND(Sheet1!D84,-1)</f>
        <v>13600</v>
      </c>
      <c r="E84" s="6">
        <f>ROUND(Sheet1!E84,-1)</f>
        <v>0</v>
      </c>
      <c r="F84" s="6">
        <f>ROUND(Sheet1!F84,-1)</f>
        <v>0</v>
      </c>
      <c r="G84" s="7">
        <f t="shared" si="11"/>
        <v>13600</v>
      </c>
    </row>
    <row r="85" spans="1:11" x14ac:dyDescent="0.25">
      <c r="A85" s="29" t="s">
        <v>34</v>
      </c>
      <c r="B85" s="6">
        <f>ROUND(Sheet1!B85,-1)</f>
        <v>0</v>
      </c>
      <c r="C85" s="6">
        <f>ROUND(Sheet1!C85,-1)</f>
        <v>0</v>
      </c>
      <c r="D85" s="6">
        <f>ROUND(Sheet1!D85,-1)</f>
        <v>690</v>
      </c>
      <c r="E85" s="6">
        <f>ROUND(Sheet1!E85,-1)</f>
        <v>0</v>
      </c>
      <c r="F85" s="6">
        <f>ROUND(Sheet1!F85,-1)</f>
        <v>0</v>
      </c>
      <c r="G85" s="7">
        <f t="shared" si="11"/>
        <v>690</v>
      </c>
    </row>
    <row r="86" spans="1:11" x14ac:dyDescent="0.25">
      <c r="A86" s="29" t="s">
        <v>35</v>
      </c>
      <c r="B86" s="6">
        <f>ROUND(Sheet1!B86,-1)</f>
        <v>0</v>
      </c>
      <c r="C86" s="6">
        <f>ROUND(Sheet1!C86,-1)</f>
        <v>0</v>
      </c>
      <c r="D86" s="6">
        <f>ROUND(Sheet1!D86,-1)</f>
        <v>0</v>
      </c>
      <c r="E86" s="6">
        <f>ROUND(Sheet1!E86,-1)</f>
        <v>0</v>
      </c>
      <c r="F86" s="6">
        <f>ROUND(Sheet1!F86,-1)</f>
        <v>0</v>
      </c>
      <c r="G86" s="7">
        <f t="shared" si="11"/>
        <v>0</v>
      </c>
    </row>
    <row r="87" spans="1:11" x14ac:dyDescent="0.25">
      <c r="A87" s="29" t="s">
        <v>27</v>
      </c>
      <c r="B87" s="6">
        <f>ROUND(Sheet1!B87,-1)</f>
        <v>0</v>
      </c>
      <c r="C87" s="6">
        <f>ROUND(Sheet1!C87,-1)</f>
        <v>0</v>
      </c>
      <c r="D87" s="6">
        <f>ROUND(Sheet1!D87,-1)</f>
        <v>380</v>
      </c>
      <c r="E87" s="6">
        <f>ROUND(Sheet1!E87,-1)</f>
        <v>0</v>
      </c>
      <c r="F87" s="6">
        <f>ROUND(Sheet1!F87,-1)</f>
        <v>0</v>
      </c>
      <c r="G87" s="7">
        <f t="shared" si="11"/>
        <v>380</v>
      </c>
    </row>
    <row r="88" spans="1:11" ht="16.5" thickBot="1" x14ac:dyDescent="0.3">
      <c r="A88" s="24" t="s">
        <v>45</v>
      </c>
      <c r="B88" s="17">
        <f>ROUND(Sheet1!B88,-2)</f>
        <v>37200</v>
      </c>
      <c r="C88" s="17">
        <f>ROUND(Sheet1!C88,-2)</f>
        <v>42100</v>
      </c>
      <c r="D88" s="17">
        <f>ROUND(Sheet1!D88,-2)</f>
        <v>63400</v>
      </c>
      <c r="E88" s="17">
        <f>ROUND(Sheet1!E88,-2)</f>
        <v>36600</v>
      </c>
      <c r="F88" s="17">
        <f>ROUND(Sheet1!F88,-2)</f>
        <v>36600</v>
      </c>
      <c r="G88" s="18">
        <f>ROUND(Sheet1!G88,-2)</f>
        <v>215700</v>
      </c>
    </row>
    <row r="92" spans="1:11" x14ac:dyDescent="0.25">
      <c r="K92" s="21"/>
    </row>
    <row r="93" spans="1:11" x14ac:dyDescent="0.25">
      <c r="K93" s="22"/>
    </row>
    <row r="94" spans="1:11" x14ac:dyDescent="0.25">
      <c r="K94" s="22"/>
    </row>
    <row r="95" spans="1:11" x14ac:dyDescent="0.25">
      <c r="K95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Morey, Regan@Waterboards</dc:creator>
  <cp:lastModifiedBy>Morey, Regan@Waterboards</cp:lastModifiedBy>
  <dcterms:created xsi:type="dcterms:W3CDTF">2013-09-09T16:51:36Z</dcterms:created>
  <dcterms:modified xsi:type="dcterms:W3CDTF">2013-09-09T22:58:25Z</dcterms:modified>
</cp:coreProperties>
</file>